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Ноябрь\"/>
    </mc:Choice>
  </mc:AlternateContent>
  <xr:revisionPtr revIDLastSave="0" documentId="8_{47FB460D-9445-4F00-8F7C-A311C6820083}" xr6:coauthVersionLast="36" xr6:coauthVersionMax="36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0" i="1" l="1"/>
  <c r="I260" i="1"/>
  <c r="H260" i="1"/>
  <c r="G260" i="1"/>
  <c r="F260" i="1"/>
  <c r="B254" i="1"/>
  <c r="A254" i="1"/>
  <c r="J235" i="1"/>
  <c r="I235" i="1"/>
  <c r="H235" i="1"/>
  <c r="G235" i="1"/>
  <c r="F235" i="1"/>
  <c r="B229" i="1"/>
  <c r="A229" i="1"/>
  <c r="B204" i="1"/>
  <c r="A204" i="1"/>
  <c r="J210" i="1"/>
  <c r="I210" i="1"/>
  <c r="H210" i="1"/>
  <c r="G210" i="1"/>
  <c r="F210" i="1"/>
  <c r="J184" i="1"/>
  <c r="I184" i="1"/>
  <c r="H184" i="1"/>
  <c r="G184" i="1"/>
  <c r="F184" i="1"/>
  <c r="B178" i="1"/>
  <c r="A178" i="1"/>
  <c r="J159" i="1"/>
  <c r="I159" i="1"/>
  <c r="H159" i="1"/>
  <c r="G159" i="1"/>
  <c r="F159" i="1"/>
  <c r="B153" i="1"/>
  <c r="A153" i="1"/>
  <c r="J133" i="1"/>
  <c r="I133" i="1"/>
  <c r="H133" i="1"/>
  <c r="G133" i="1"/>
  <c r="F133" i="1"/>
  <c r="B127" i="1"/>
  <c r="A127" i="1"/>
  <c r="J107" i="1"/>
  <c r="I107" i="1"/>
  <c r="H107" i="1"/>
  <c r="G107" i="1"/>
  <c r="F107" i="1"/>
  <c r="B101" i="1"/>
  <c r="A101" i="1"/>
  <c r="J81" i="1"/>
  <c r="I81" i="1"/>
  <c r="H81" i="1"/>
  <c r="G81" i="1"/>
  <c r="F81" i="1"/>
  <c r="B75" i="1"/>
  <c r="A75" i="1"/>
  <c r="B39" i="1"/>
  <c r="A39" i="1"/>
  <c r="J48" i="1"/>
  <c r="I48" i="1"/>
  <c r="H48" i="1"/>
  <c r="G48" i="1"/>
  <c r="F48" i="1"/>
  <c r="G23" i="1"/>
  <c r="H23" i="1"/>
  <c r="I23" i="1"/>
  <c r="J23" i="1"/>
  <c r="F23" i="1"/>
  <c r="F28" i="1"/>
  <c r="G28" i="1"/>
  <c r="H28" i="1"/>
  <c r="I28" i="1"/>
  <c r="J28" i="1"/>
  <c r="B14" i="1"/>
  <c r="B24" i="1" s="1"/>
  <c r="A143" i="1" l="1"/>
  <c r="B261" i="1"/>
  <c r="A261" i="1"/>
  <c r="J253" i="1"/>
  <c r="J261" i="1" s="1"/>
  <c r="I253" i="1"/>
  <c r="H253" i="1"/>
  <c r="G253" i="1"/>
  <c r="F253" i="1"/>
  <c r="F261" i="1" s="1"/>
  <c r="B244" i="1"/>
  <c r="A244" i="1"/>
  <c r="J243" i="1"/>
  <c r="I243" i="1"/>
  <c r="H243" i="1"/>
  <c r="G243" i="1"/>
  <c r="F243" i="1"/>
  <c r="B236" i="1"/>
  <c r="A236" i="1"/>
  <c r="J228" i="1"/>
  <c r="I228" i="1"/>
  <c r="H228" i="1"/>
  <c r="G228" i="1"/>
  <c r="F228" i="1"/>
  <c r="B220" i="1"/>
  <c r="A220" i="1"/>
  <c r="J219" i="1"/>
  <c r="I219" i="1"/>
  <c r="I236" i="1" s="1"/>
  <c r="H219" i="1"/>
  <c r="G219" i="1"/>
  <c r="F219" i="1"/>
  <c r="B211" i="1"/>
  <c r="A211" i="1"/>
  <c r="J203" i="1"/>
  <c r="I203" i="1"/>
  <c r="H203" i="1"/>
  <c r="G203" i="1"/>
  <c r="F203" i="1"/>
  <c r="B194" i="1"/>
  <c r="A194" i="1"/>
  <c r="J193" i="1"/>
  <c r="I193" i="1"/>
  <c r="H193" i="1"/>
  <c r="G193" i="1"/>
  <c r="G211" i="1" s="1"/>
  <c r="F193" i="1"/>
  <c r="B185" i="1"/>
  <c r="A185" i="1"/>
  <c r="J177" i="1"/>
  <c r="I177" i="1"/>
  <c r="H177" i="1"/>
  <c r="G177" i="1"/>
  <c r="F177" i="1"/>
  <c r="B169" i="1"/>
  <c r="A169" i="1"/>
  <c r="J168" i="1"/>
  <c r="I168" i="1"/>
  <c r="H168" i="1"/>
  <c r="G168" i="1"/>
  <c r="F168" i="1"/>
  <c r="B160" i="1"/>
  <c r="A160" i="1"/>
  <c r="J152" i="1"/>
  <c r="I152" i="1"/>
  <c r="I160" i="1" s="1"/>
  <c r="H152" i="1"/>
  <c r="G152" i="1"/>
  <c r="F152" i="1"/>
  <c r="B143" i="1"/>
  <c r="J142" i="1"/>
  <c r="I142" i="1"/>
  <c r="H142" i="1"/>
  <c r="G142" i="1"/>
  <c r="F142" i="1"/>
  <c r="B134" i="1"/>
  <c r="A134" i="1"/>
  <c r="J126" i="1"/>
  <c r="I126" i="1"/>
  <c r="H126" i="1"/>
  <c r="G126" i="1"/>
  <c r="G134" i="1" s="1"/>
  <c r="F126" i="1"/>
  <c r="B117" i="1"/>
  <c r="A117" i="1"/>
  <c r="J116" i="1"/>
  <c r="I116" i="1"/>
  <c r="H116" i="1"/>
  <c r="G116" i="1"/>
  <c r="F116" i="1"/>
  <c r="B108" i="1"/>
  <c r="A108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74" i="1"/>
  <c r="I74" i="1"/>
  <c r="H74" i="1"/>
  <c r="G74" i="1"/>
  <c r="F74" i="1"/>
  <c r="B65" i="1"/>
  <c r="A65" i="1"/>
  <c r="J64" i="1"/>
  <c r="I64" i="1"/>
  <c r="H64" i="1"/>
  <c r="G64" i="1"/>
  <c r="F64" i="1"/>
  <c r="B56" i="1"/>
  <c r="A56" i="1"/>
  <c r="J55" i="1"/>
  <c r="I55" i="1"/>
  <c r="H55" i="1"/>
  <c r="G55" i="1"/>
  <c r="F55" i="1"/>
  <c r="B49" i="1"/>
  <c r="A49" i="1"/>
  <c r="J38" i="1"/>
  <c r="I38" i="1"/>
  <c r="H38" i="1"/>
  <c r="G38" i="1"/>
  <c r="F38" i="1"/>
  <c r="B30" i="1"/>
  <c r="A30" i="1"/>
  <c r="A14" i="1"/>
  <c r="A24" i="1" s="1"/>
  <c r="G13" i="1"/>
  <c r="G30" i="1" s="1"/>
  <c r="H13" i="1"/>
  <c r="H30" i="1" s="1"/>
  <c r="I13" i="1"/>
  <c r="I30" i="1" s="1"/>
  <c r="J13" i="1"/>
  <c r="J30" i="1" s="1"/>
  <c r="F13" i="1"/>
  <c r="F30" i="1" s="1"/>
  <c r="I261" i="1" l="1"/>
  <c r="G261" i="1"/>
  <c r="H261" i="1"/>
  <c r="F236" i="1"/>
  <c r="J236" i="1"/>
  <c r="G236" i="1"/>
  <c r="H236" i="1"/>
  <c r="H211" i="1"/>
  <c r="I211" i="1"/>
  <c r="F211" i="1"/>
  <c r="J211" i="1"/>
  <c r="F185" i="1"/>
  <c r="F262" i="1" s="1"/>
  <c r="J185" i="1"/>
  <c r="G185" i="1"/>
  <c r="H185" i="1"/>
  <c r="I185" i="1"/>
  <c r="H160" i="1"/>
  <c r="F160" i="1"/>
  <c r="J160" i="1"/>
  <c r="G160" i="1"/>
  <c r="F82" i="1"/>
  <c r="J82" i="1"/>
  <c r="H108" i="1"/>
  <c r="J134" i="1"/>
  <c r="I82" i="1"/>
  <c r="F134" i="1"/>
  <c r="H134" i="1"/>
  <c r="I134" i="1"/>
  <c r="F56" i="1"/>
  <c r="J56" i="1"/>
  <c r="H82" i="1"/>
  <c r="I108" i="1"/>
  <c r="F108" i="1"/>
  <c r="J108" i="1"/>
  <c r="G108" i="1"/>
  <c r="G82" i="1"/>
  <c r="G56" i="1"/>
  <c r="H56" i="1"/>
  <c r="I56" i="1"/>
  <c r="J262" i="1" l="1"/>
  <c r="G262" i="1"/>
  <c r="I262" i="1"/>
  <c r="H262" i="1"/>
</calcChain>
</file>

<file path=xl/sharedStrings.xml><?xml version="1.0" encoding="utf-8"?>
<sst xmlns="http://schemas.openxmlformats.org/spreadsheetml/2006/main" count="473" uniqueCount="137">
  <si>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</si>
  <si>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</si>
  <si>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</si>
  <si>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</si>
  <si>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</si>
  <si>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</si>
  <si>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</si>
  <si>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</si>
  <si>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</si>
  <si>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</si>
  <si>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</si>
  <si>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</si>
  <si>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</si>
  <si>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</si>
  <si>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</si>
  <si>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</si>
  <si>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</si>
  <si>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</si>
  <si>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</si>
  <si>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</si>
  <si>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</si>
  <si>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</si>
  <si>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</si>
  <si>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</si>
  <si>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</si>
  <si>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</si>
  <si>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</si>
  <si>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</si>
  <si>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</si>
  <si>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</si>
  <si>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</si>
  <si>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</si>
  <si>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</si>
  <si>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</si>
  <si>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</si>
  <si>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"Гимназия №1" г. Ангарск</t>
  </si>
  <si>
    <t>директор</t>
  </si>
  <si>
    <t>Раевская Л.В.</t>
  </si>
  <si>
    <t>Каша рисовая жидкая молочная с маслом</t>
  </si>
  <si>
    <t>Масло сливочное</t>
  </si>
  <si>
    <t xml:space="preserve">Сыр </t>
  </si>
  <si>
    <t>Булочка "Октябренок"</t>
  </si>
  <si>
    <t xml:space="preserve">Какао с молоком </t>
  </si>
  <si>
    <t>Фрукт</t>
  </si>
  <si>
    <t>ттк</t>
  </si>
  <si>
    <t>Кукуруза сахарная консервированная</t>
  </si>
  <si>
    <t>таб.24</t>
  </si>
  <si>
    <t>Щи из свежей капусты с картофелем</t>
  </si>
  <si>
    <t>Тефтели из говядины</t>
  </si>
  <si>
    <t>60/50</t>
  </si>
  <si>
    <t>Макаронные изделия отварные</t>
  </si>
  <si>
    <t xml:space="preserve">Компот из сухофруктов </t>
  </si>
  <si>
    <t xml:space="preserve">Хлеб пшеничный </t>
  </si>
  <si>
    <t>Хлеб  ржаной</t>
  </si>
  <si>
    <t>Запеканка картофельная с мясом  с маслом сл.</t>
  </si>
  <si>
    <t>127/5</t>
  </si>
  <si>
    <t>Чай с сахаром</t>
  </si>
  <si>
    <t>Сдоба Домашняя</t>
  </si>
  <si>
    <t>Полдник</t>
  </si>
  <si>
    <t>Запеканка из творога с молоком сгущеным</t>
  </si>
  <si>
    <t>120/30</t>
  </si>
  <si>
    <t>Салат из свеклы отварной</t>
  </si>
  <si>
    <t>Рассольник ленинградский со сметаной</t>
  </si>
  <si>
    <t>200/10</t>
  </si>
  <si>
    <t>Котлета "Загадка"</t>
  </si>
  <si>
    <t>Пюре картофельное</t>
  </si>
  <si>
    <t>Напиток лимонный</t>
  </si>
  <si>
    <t>Котлета домашняя</t>
  </si>
  <si>
    <t xml:space="preserve">Каша рассыпчатая гречневая </t>
  </si>
  <si>
    <t>Уголок творожный с джемом</t>
  </si>
  <si>
    <t>Омлет натуральный с маслом сл.</t>
  </si>
  <si>
    <t>150/5</t>
  </si>
  <si>
    <t>Сыр  (45 % жирности)</t>
  </si>
  <si>
    <t>Чай с молоком</t>
  </si>
  <si>
    <t>Суп картофельный с горохом</t>
  </si>
  <si>
    <t>Птица отварная с маслом сл.</t>
  </si>
  <si>
    <t>109/5</t>
  </si>
  <si>
    <t>Рис припущенный</t>
  </si>
  <si>
    <t>Сок</t>
  </si>
  <si>
    <t>Жаркое по-домашнему</t>
  </si>
  <si>
    <t>37/150</t>
  </si>
  <si>
    <t xml:space="preserve">Ватрушка с творогом </t>
  </si>
  <si>
    <t xml:space="preserve">Суфле из курицы </t>
  </si>
  <si>
    <t xml:space="preserve">Картофель отварной </t>
  </si>
  <si>
    <t>Борщ с капустой и картофелем со сметаной</t>
  </si>
  <si>
    <t>Котлета московская</t>
  </si>
  <si>
    <t>Напиток из шиповника</t>
  </si>
  <si>
    <t>Гуляш из свинины</t>
  </si>
  <si>
    <t>50/50</t>
  </si>
  <si>
    <t>Плюшка «Московская»</t>
  </si>
  <si>
    <t>Горошек зеленый консервированный</t>
  </si>
  <si>
    <t>Суп картофельный с макаронными изделиями</t>
  </si>
  <si>
    <t>Котлета рубленая из птицы</t>
  </si>
  <si>
    <t>Напиток клюквенный</t>
  </si>
  <si>
    <t>Плов по-узбекски</t>
  </si>
  <si>
    <t>Хлеб  пшеничный</t>
  </si>
  <si>
    <t>Кекс "Столичный"</t>
  </si>
  <si>
    <t>Кисломолочный напиток (бифилайф)</t>
  </si>
  <si>
    <t>1/100</t>
  </si>
  <si>
    <t>3,47</t>
  </si>
  <si>
    <t>прм..</t>
  </si>
  <si>
    <t>Пудинг из творога (запеченный) с молоком сгущеным</t>
  </si>
  <si>
    <t>Кофейный напиток с молоком</t>
  </si>
  <si>
    <t>Суп картофельный с крупой с рыбными консервами</t>
  </si>
  <si>
    <t>20/200</t>
  </si>
  <si>
    <t xml:space="preserve">Бифштекс рубленный из говядины </t>
  </si>
  <si>
    <t>Каша пшенно-рисовая вязкая  молочная с маслом</t>
  </si>
  <si>
    <t>т14</t>
  </si>
  <si>
    <t>Сыр</t>
  </si>
  <si>
    <t>Котлета натуральная из свинины</t>
  </si>
  <si>
    <t>Напиток из брусники</t>
  </si>
  <si>
    <t xml:space="preserve">Суп из овощей </t>
  </si>
  <si>
    <t xml:space="preserve">Плов по-узбекски </t>
  </si>
  <si>
    <t>Котлета особая</t>
  </si>
  <si>
    <t>Коржик молочный</t>
  </si>
  <si>
    <t>Яйцо вареное</t>
  </si>
  <si>
    <t>1 шт</t>
  </si>
  <si>
    <t>Суп крестьянский с крупой</t>
  </si>
  <si>
    <t>Биточки аппетитные</t>
  </si>
  <si>
    <t>Тефтели из свинины</t>
  </si>
  <si>
    <t xml:space="preserve">Пирожок с яблоком </t>
  </si>
  <si>
    <t>Фрикадельки из курицы</t>
  </si>
  <si>
    <t>Икра кабачковая</t>
  </si>
  <si>
    <t>Жаркое по-домашнему (св.)</t>
  </si>
  <si>
    <t>Котлета по-хлыновски</t>
  </si>
  <si>
    <t>Каша перловая</t>
  </si>
  <si>
    <t>Овощи свежие (помидор)</t>
  </si>
  <si>
    <t>Котлета "Любительская" с маслом сл.</t>
  </si>
  <si>
    <t>80/10</t>
  </si>
  <si>
    <t>Рис отварной</t>
  </si>
  <si>
    <t>Борщ с капустой и картофелем</t>
  </si>
  <si>
    <t>Биточки по-белорусски</t>
  </si>
  <si>
    <t>Напиток из черники</t>
  </si>
  <si>
    <t>Шницель н/р из свинины</t>
  </si>
  <si>
    <t xml:space="preserve">Каша гречневая </t>
  </si>
  <si>
    <t>Сдоба Ванильная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</si>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</sst>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2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5" fillId="0" borderId="23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/>
    </xf>
    <xf numFmtId="2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262"/>
  <sheetViews>
    <sheetView tabSelected="1" workbookViewId="0">
      <pane xSplit="4" ySplit="5" topLeftCell="E235" activePane="bottomRight" state="frozen"/>
      <selection pane="topRight" activeCell="E1" sqref="E1"/>
      <selection pane="bottomLeft" activeCell="A6" sqref="A6"/>
      <selection pane="bottomRight" activeCell="A240" sqref="A240:XFD2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45237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8.75" x14ac:dyDescent="0.25">
      <c r="A6" s="21">
        <v>1</v>
      </c>
      <c r="B6" s="22">
        <v>1</v>
      </c>
      <c r="C6" s="23" t="s">
        <v>20</v>
      </c>
      <c r="D6" s="5" t="s">
        <v>21</v>
      </c>
      <c r="E6" s="53" t="s">
        <v>38</v>
      </c>
      <c r="F6" s="57">
        <v>210</v>
      </c>
      <c r="G6" s="56">
        <v>5.0999999999999996</v>
      </c>
      <c r="H6" s="56">
        <v>10.72</v>
      </c>
      <c r="I6" s="56">
        <v>33.42</v>
      </c>
      <c r="J6" s="56">
        <v>251</v>
      </c>
      <c r="K6" s="58">
        <v>182</v>
      </c>
    </row>
    <row r="7" spans="1:11" ht="18.75" x14ac:dyDescent="0.25">
      <c r="A7" s="24"/>
      <c r="B7" s="16"/>
      <c r="C7" s="11"/>
      <c r="D7" s="6"/>
      <c r="E7" s="53" t="s">
        <v>39</v>
      </c>
      <c r="F7" s="57">
        <v>10</v>
      </c>
      <c r="G7" s="56">
        <v>0.08</v>
      </c>
      <c r="H7" s="56">
        <v>7.25</v>
      </c>
      <c r="I7" s="56">
        <v>0.13</v>
      </c>
      <c r="J7" s="56">
        <v>66</v>
      </c>
      <c r="K7" s="58">
        <v>14</v>
      </c>
    </row>
    <row r="8" spans="1:11" ht="18.75" x14ac:dyDescent="0.25">
      <c r="A8" s="24"/>
      <c r="B8" s="16"/>
      <c r="C8" s="11"/>
      <c r="D8" s="7" t="s">
        <v>22</v>
      </c>
      <c r="E8" s="53" t="s">
        <v>42</v>
      </c>
      <c r="F8" s="58">
        <v>200</v>
      </c>
      <c r="G8" s="56">
        <v>4.07</v>
      </c>
      <c r="H8" s="56">
        <v>3.54</v>
      </c>
      <c r="I8" s="56">
        <v>14.57</v>
      </c>
      <c r="J8" s="56">
        <v>118.6</v>
      </c>
      <c r="K8" s="58">
        <v>382</v>
      </c>
    </row>
    <row r="9" spans="1:11" ht="18.75" x14ac:dyDescent="0.25">
      <c r="A9" s="24"/>
      <c r="B9" s="16"/>
      <c r="C9" s="11"/>
      <c r="D9" s="7" t="s">
        <v>23</v>
      </c>
      <c r="E9" s="53" t="s">
        <v>41</v>
      </c>
      <c r="F9" s="58">
        <v>30</v>
      </c>
      <c r="G9" s="56">
        <v>2.1</v>
      </c>
      <c r="H9" s="56">
        <v>0.3</v>
      </c>
      <c r="I9" s="56">
        <v>12.3</v>
      </c>
      <c r="J9" s="56">
        <v>60</v>
      </c>
      <c r="K9" s="58" t="s">
        <v>44</v>
      </c>
    </row>
    <row r="10" spans="1:11" ht="18.75" x14ac:dyDescent="0.25">
      <c r="A10" s="24"/>
      <c r="B10" s="16"/>
      <c r="C10" s="11"/>
      <c r="D10" s="7" t="s">
        <v>24</v>
      </c>
      <c r="E10" s="54" t="s">
        <v>43</v>
      </c>
      <c r="F10" s="41"/>
      <c r="G10" s="56">
        <v>0.4</v>
      </c>
      <c r="H10" s="56">
        <v>0.3</v>
      </c>
      <c r="I10" s="56">
        <v>10.3</v>
      </c>
      <c r="J10" s="56">
        <v>47</v>
      </c>
      <c r="K10" s="58">
        <v>338</v>
      </c>
    </row>
    <row r="11" spans="1:11" ht="18.75" x14ac:dyDescent="0.25">
      <c r="A11" s="24"/>
      <c r="B11" s="16"/>
      <c r="C11" s="11"/>
      <c r="D11" s="6"/>
      <c r="E11" s="53" t="s">
        <v>40</v>
      </c>
      <c r="F11" s="58">
        <v>15</v>
      </c>
      <c r="G11" s="56">
        <v>4.0999999999999996</v>
      </c>
      <c r="H11" s="56">
        <v>4.5999999999999996</v>
      </c>
      <c r="I11" s="56">
        <v>0.46</v>
      </c>
      <c r="J11" s="56">
        <v>59.33</v>
      </c>
      <c r="K11" s="58">
        <v>15</v>
      </c>
    </row>
    <row r="12" spans="1:11" ht="15" x14ac:dyDescent="0.25">
      <c r="A12" s="24"/>
      <c r="B12" s="16"/>
      <c r="C12" s="11"/>
      <c r="D12" s="6"/>
      <c r="E12" s="55"/>
      <c r="F12" s="55"/>
      <c r="G12" s="55"/>
      <c r="H12" s="55"/>
      <c r="I12" s="55"/>
      <c r="J12" s="55"/>
      <c r="K12" s="5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SUM(F6:F11)</f>
        <v>465</v>
      </c>
      <c r="G13" s="20">
        <f>SUM(G6:G11)</f>
        <v>15.85</v>
      </c>
      <c r="H13" s="20">
        <f>SUM(H6:H11)</f>
        <v>26.71</v>
      </c>
      <c r="I13" s="20">
        <f>SUM(I6:I11)</f>
        <v>71.179999999999993</v>
      </c>
      <c r="J13" s="20">
        <f>SUM(J6:J11)</f>
        <v>601.93000000000006</v>
      </c>
      <c r="K13" s="26"/>
    </row>
    <row r="14" spans="1:11" ht="18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45</v>
      </c>
      <c r="F14" s="57">
        <v>30</v>
      </c>
      <c r="G14" s="56">
        <v>2.82</v>
      </c>
      <c r="H14" s="56">
        <v>0.96</v>
      </c>
      <c r="I14" s="56">
        <v>14.16</v>
      </c>
      <c r="J14" s="56">
        <v>76.56</v>
      </c>
      <c r="K14" s="58" t="s">
        <v>46</v>
      </c>
    </row>
    <row r="15" spans="1:11" ht="18.75" x14ac:dyDescent="0.25">
      <c r="A15" s="24"/>
      <c r="B15" s="16"/>
      <c r="C15" s="11"/>
      <c r="D15" s="7" t="s">
        <v>27</v>
      </c>
      <c r="E15" s="59" t="s">
        <v>47</v>
      </c>
      <c r="F15" s="57">
        <v>200</v>
      </c>
      <c r="G15" s="56">
        <v>1.67</v>
      </c>
      <c r="H15" s="56">
        <v>5.46</v>
      </c>
      <c r="I15" s="56">
        <v>6.68</v>
      </c>
      <c r="J15" s="56">
        <v>88</v>
      </c>
      <c r="K15" s="58">
        <v>88</v>
      </c>
    </row>
    <row r="16" spans="1:11" ht="18.75" x14ac:dyDescent="0.25">
      <c r="A16" s="24"/>
      <c r="B16" s="16"/>
      <c r="C16" s="11"/>
      <c r="D16" s="7" t="s">
        <v>28</v>
      </c>
      <c r="E16" s="60" t="s">
        <v>48</v>
      </c>
      <c r="F16" s="57" t="s">
        <v>49</v>
      </c>
      <c r="G16" s="56">
        <v>7.46</v>
      </c>
      <c r="H16" s="56">
        <v>8.2899999999999991</v>
      </c>
      <c r="I16" s="56">
        <v>9.44</v>
      </c>
      <c r="J16" s="56">
        <v>142</v>
      </c>
      <c r="K16" s="58">
        <v>279</v>
      </c>
    </row>
    <row r="17" spans="1:11" ht="18.75" x14ac:dyDescent="0.25">
      <c r="A17" s="24"/>
      <c r="B17" s="16"/>
      <c r="C17" s="11"/>
      <c r="D17" s="7" t="s">
        <v>29</v>
      </c>
      <c r="E17" s="54" t="s">
        <v>50</v>
      </c>
      <c r="F17" s="58">
        <v>100</v>
      </c>
      <c r="G17" s="56">
        <v>5.51</v>
      </c>
      <c r="H17" s="56">
        <v>4.51</v>
      </c>
      <c r="I17" s="56">
        <v>26.44</v>
      </c>
      <c r="J17" s="56">
        <v>168.45</v>
      </c>
      <c r="K17" s="58">
        <v>309</v>
      </c>
    </row>
    <row r="18" spans="1:11" ht="18.75" x14ac:dyDescent="0.25">
      <c r="A18" s="24"/>
      <c r="B18" s="16"/>
      <c r="C18" s="11"/>
      <c r="D18" s="7" t="s">
        <v>30</v>
      </c>
      <c r="E18" s="54" t="s">
        <v>51</v>
      </c>
      <c r="F18" s="58">
        <v>200</v>
      </c>
      <c r="G18" s="56">
        <v>0.66</v>
      </c>
      <c r="H18" s="56">
        <v>0.09</v>
      </c>
      <c r="I18" s="56">
        <v>32</v>
      </c>
      <c r="J18" s="56">
        <v>132.80000000000001</v>
      </c>
      <c r="K18" s="58">
        <v>349</v>
      </c>
    </row>
    <row r="19" spans="1:11" ht="18.75" x14ac:dyDescent="0.25">
      <c r="A19" s="24"/>
      <c r="B19" s="16"/>
      <c r="C19" s="11"/>
      <c r="D19" s="7" t="s">
        <v>31</v>
      </c>
      <c r="E19" s="54" t="s">
        <v>52</v>
      </c>
      <c r="F19" s="57">
        <v>30</v>
      </c>
      <c r="G19" s="56">
        <v>2.1</v>
      </c>
      <c r="H19" s="56">
        <v>0.3</v>
      </c>
      <c r="I19" s="56">
        <v>12.3</v>
      </c>
      <c r="J19" s="56">
        <v>60</v>
      </c>
      <c r="K19" s="58" t="s">
        <v>44</v>
      </c>
    </row>
    <row r="20" spans="1:11" ht="18.75" x14ac:dyDescent="0.25">
      <c r="A20" s="24"/>
      <c r="B20" s="16"/>
      <c r="C20" s="11"/>
      <c r="D20" s="7" t="s">
        <v>32</v>
      </c>
      <c r="E20" s="53" t="s">
        <v>53</v>
      </c>
      <c r="F20" s="58">
        <v>20</v>
      </c>
      <c r="G20" s="56">
        <v>1.0900000000000001</v>
      </c>
      <c r="H20" s="56">
        <v>0.2</v>
      </c>
      <c r="I20" s="56">
        <v>7.4</v>
      </c>
      <c r="J20" s="56">
        <v>36</v>
      </c>
      <c r="K20" s="58" t="s">
        <v>44</v>
      </c>
    </row>
    <row r="21" spans="1:11" ht="18.75" x14ac:dyDescent="0.25">
      <c r="A21" s="24"/>
      <c r="B21" s="16"/>
      <c r="C21" s="11"/>
      <c r="D21" s="6"/>
      <c r="E21" s="54" t="s">
        <v>43</v>
      </c>
      <c r="F21" s="58"/>
      <c r="G21" s="56">
        <v>0.4</v>
      </c>
      <c r="H21" s="56">
        <v>0.3</v>
      </c>
      <c r="I21" s="56">
        <v>10.3</v>
      </c>
      <c r="J21" s="56">
        <v>47</v>
      </c>
      <c r="K21" s="58">
        <v>338</v>
      </c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.75" thickBot="1" x14ac:dyDescent="0.3">
      <c r="A23" s="25"/>
      <c r="B23" s="18"/>
      <c r="C23" s="8"/>
      <c r="D23" s="19" t="s">
        <v>33</v>
      </c>
      <c r="E23" s="12"/>
      <c r="F23" s="20">
        <f>SUM(F14:F22)</f>
        <v>580</v>
      </c>
      <c r="G23" s="20">
        <f t="shared" ref="G23:J23" si="0">SUM(G14:G22)</f>
        <v>21.71</v>
      </c>
      <c r="H23" s="20">
        <f t="shared" si="0"/>
        <v>20.11</v>
      </c>
      <c r="I23" s="20">
        <f t="shared" si="0"/>
        <v>118.72</v>
      </c>
      <c r="J23" s="20">
        <f t="shared" si="0"/>
        <v>750.81</v>
      </c>
      <c r="K23" s="26"/>
    </row>
    <row r="24" spans="1:11" ht="37.5" x14ac:dyDescent="0.25">
      <c r="A24" s="27">
        <f>A14</f>
        <v>1</v>
      </c>
      <c r="B24" s="14">
        <f>B14</f>
        <v>1</v>
      </c>
      <c r="C24" s="10" t="s">
        <v>58</v>
      </c>
      <c r="D24" s="5" t="s">
        <v>21</v>
      </c>
      <c r="E24" s="66" t="s">
        <v>54</v>
      </c>
      <c r="F24" s="67" t="s">
        <v>55</v>
      </c>
      <c r="G24" s="68">
        <v>3.06</v>
      </c>
      <c r="H24" s="68">
        <v>4.8</v>
      </c>
      <c r="I24" s="68">
        <v>20.43</v>
      </c>
      <c r="J24" s="68">
        <v>137.25</v>
      </c>
      <c r="K24" s="67">
        <v>769</v>
      </c>
    </row>
    <row r="25" spans="1:11" ht="18.75" x14ac:dyDescent="0.25">
      <c r="A25" s="24"/>
      <c r="B25" s="16"/>
      <c r="C25" s="11"/>
      <c r="D25" s="7" t="s">
        <v>22</v>
      </c>
      <c r="E25" s="69" t="s">
        <v>56</v>
      </c>
      <c r="F25" s="67">
        <v>200</v>
      </c>
      <c r="G25" s="68">
        <v>7.0000000000000007E-2</v>
      </c>
      <c r="H25" s="68">
        <v>0.02</v>
      </c>
      <c r="I25" s="68">
        <v>15</v>
      </c>
      <c r="J25" s="68">
        <v>60</v>
      </c>
      <c r="K25" s="70">
        <v>376</v>
      </c>
    </row>
    <row r="26" spans="1:11" ht="18.75" x14ac:dyDescent="0.25">
      <c r="A26" s="24"/>
      <c r="B26" s="16"/>
      <c r="C26" s="11"/>
      <c r="D26" s="2"/>
      <c r="E26" s="66" t="s">
        <v>57</v>
      </c>
      <c r="F26" s="71">
        <v>70</v>
      </c>
      <c r="G26" s="72">
        <v>7.5</v>
      </c>
      <c r="H26" s="72">
        <v>13.2</v>
      </c>
      <c r="I26" s="72">
        <v>60.9</v>
      </c>
      <c r="J26" s="72">
        <v>394</v>
      </c>
      <c r="K26" s="67">
        <v>769</v>
      </c>
    </row>
    <row r="27" spans="1:11" ht="18.75" x14ac:dyDescent="0.25">
      <c r="A27" s="24"/>
      <c r="B27" s="16"/>
      <c r="C27" s="11"/>
      <c r="D27" s="7" t="s">
        <v>23</v>
      </c>
      <c r="E27" s="69" t="s">
        <v>52</v>
      </c>
      <c r="F27" s="70">
        <v>20</v>
      </c>
      <c r="G27" s="68">
        <v>2.1</v>
      </c>
      <c r="H27" s="68">
        <v>0.3</v>
      </c>
      <c r="I27" s="68">
        <v>12.3</v>
      </c>
      <c r="J27" s="68">
        <v>60</v>
      </c>
      <c r="K27" s="70" t="s">
        <v>44</v>
      </c>
    </row>
    <row r="28" spans="1:11" ht="15" x14ac:dyDescent="0.25">
      <c r="A28" s="25"/>
      <c r="B28" s="18"/>
      <c r="C28" s="8"/>
      <c r="D28" s="19" t="s">
        <v>33</v>
      </c>
      <c r="E28" s="12"/>
      <c r="F28" s="73">
        <f t="shared" ref="F28:I28" si="1">SUM(F24:F27)</f>
        <v>290</v>
      </c>
      <c r="G28" s="73">
        <f t="shared" si="1"/>
        <v>12.729999999999999</v>
      </c>
      <c r="H28" s="73">
        <f t="shared" si="1"/>
        <v>18.32</v>
      </c>
      <c r="I28" s="73">
        <f t="shared" si="1"/>
        <v>108.63</v>
      </c>
      <c r="J28" s="73">
        <f>SUM(J24:J27)</f>
        <v>651.25</v>
      </c>
      <c r="K28" s="26"/>
    </row>
    <row r="29" spans="1:11" ht="15" x14ac:dyDescent="0.25">
      <c r="A29" s="24"/>
      <c r="B29" s="16"/>
      <c r="C29" s="61"/>
      <c r="D29" s="62"/>
      <c r="E29" s="63"/>
      <c r="F29" s="64"/>
      <c r="G29" s="64"/>
      <c r="H29" s="64"/>
      <c r="I29" s="64"/>
      <c r="J29" s="64"/>
      <c r="K29" s="65"/>
    </row>
    <row r="30" spans="1:11" ht="15.75" thickBot="1" x14ac:dyDescent="0.25">
      <c r="A30" s="30">
        <f>A6</f>
        <v>1</v>
      </c>
      <c r="B30" s="31">
        <f>B6</f>
        <v>1</v>
      </c>
      <c r="C30" s="45" t="s">
        <v>4</v>
      </c>
      <c r="D30" s="46"/>
      <c r="E30" s="32"/>
      <c r="F30" s="33">
        <f>F13+F23+F28</f>
        <v>1335</v>
      </c>
      <c r="G30" s="33">
        <f t="shared" ref="G30:J30" si="2">G13+G23+G28</f>
        <v>50.29</v>
      </c>
      <c r="H30" s="33">
        <f t="shared" si="2"/>
        <v>65.14</v>
      </c>
      <c r="I30" s="33">
        <f t="shared" si="2"/>
        <v>298.52999999999997</v>
      </c>
      <c r="J30" s="33">
        <f t="shared" si="2"/>
        <v>2003.99</v>
      </c>
      <c r="K30" s="33"/>
    </row>
    <row r="31" spans="1:11" ht="37.5" x14ac:dyDescent="0.25">
      <c r="A31" s="15">
        <v>1</v>
      </c>
      <c r="B31" s="16">
        <v>2</v>
      </c>
      <c r="C31" s="23" t="s">
        <v>20</v>
      </c>
      <c r="D31" s="5" t="s">
        <v>21</v>
      </c>
      <c r="E31" s="66" t="s">
        <v>59</v>
      </c>
      <c r="F31" s="67" t="s">
        <v>60</v>
      </c>
      <c r="G31" s="68">
        <v>15</v>
      </c>
      <c r="H31" s="68">
        <v>11.07</v>
      </c>
      <c r="I31" s="68">
        <v>33.21</v>
      </c>
      <c r="J31" s="68">
        <v>296.04000000000002</v>
      </c>
      <c r="K31" s="70">
        <v>223</v>
      </c>
    </row>
    <row r="32" spans="1:11" ht="18.75" x14ac:dyDescent="0.25">
      <c r="A32" s="15"/>
      <c r="B32" s="16"/>
      <c r="C32" s="11"/>
      <c r="D32" s="6"/>
      <c r="E32" s="74" t="s">
        <v>39</v>
      </c>
      <c r="F32" s="67">
        <v>10</v>
      </c>
      <c r="G32" s="68">
        <v>0.08</v>
      </c>
      <c r="H32" s="68">
        <v>7.25</v>
      </c>
      <c r="I32" s="68">
        <v>0.13</v>
      </c>
      <c r="J32" s="68">
        <v>66</v>
      </c>
      <c r="K32" s="70">
        <v>14</v>
      </c>
    </row>
    <row r="33" spans="1:11" ht="18.75" x14ac:dyDescent="0.25">
      <c r="A33" s="15"/>
      <c r="B33" s="16"/>
      <c r="C33" s="11"/>
      <c r="D33" s="7" t="s">
        <v>22</v>
      </c>
      <c r="E33" s="69" t="s">
        <v>56</v>
      </c>
      <c r="F33" s="67">
        <v>200</v>
      </c>
      <c r="G33" s="68">
        <v>7.0000000000000007E-2</v>
      </c>
      <c r="H33" s="68">
        <v>0.02</v>
      </c>
      <c r="I33" s="68">
        <v>15</v>
      </c>
      <c r="J33" s="68">
        <v>60</v>
      </c>
      <c r="K33" s="70">
        <v>376</v>
      </c>
    </row>
    <row r="34" spans="1:11" ht="18.75" x14ac:dyDescent="0.25">
      <c r="A34" s="15"/>
      <c r="B34" s="16"/>
      <c r="C34" s="11"/>
      <c r="D34" s="7" t="s">
        <v>23</v>
      </c>
      <c r="E34" s="74" t="s">
        <v>41</v>
      </c>
      <c r="F34" s="70">
        <v>30</v>
      </c>
      <c r="G34" s="68">
        <v>2.1</v>
      </c>
      <c r="H34" s="68">
        <v>0.3</v>
      </c>
      <c r="I34" s="68">
        <v>12.3</v>
      </c>
      <c r="J34" s="68">
        <v>60</v>
      </c>
      <c r="K34" s="70" t="s">
        <v>44</v>
      </c>
    </row>
    <row r="35" spans="1:11" ht="15" x14ac:dyDescent="0.25">
      <c r="A35" s="15"/>
      <c r="B35" s="16"/>
      <c r="C35" s="11"/>
      <c r="D35" s="7" t="s">
        <v>24</v>
      </c>
      <c r="E35" s="40"/>
      <c r="F35" s="41"/>
      <c r="G35" s="41"/>
      <c r="H35" s="41"/>
      <c r="I35" s="41"/>
      <c r="J35" s="41"/>
      <c r="K35" s="42"/>
    </row>
    <row r="36" spans="1:11" ht="15" x14ac:dyDescent="0.25">
      <c r="A36" s="15"/>
      <c r="B36" s="16"/>
      <c r="C36" s="11"/>
      <c r="D36" s="6"/>
    </row>
    <row r="37" spans="1:11" ht="15" x14ac:dyDescent="0.25">
      <c r="A37" s="15"/>
      <c r="B37" s="16"/>
      <c r="C37" s="11"/>
      <c r="D37" s="6"/>
      <c r="E37" s="40"/>
      <c r="F37" s="41"/>
      <c r="G37" s="41"/>
      <c r="H37" s="41"/>
      <c r="I37" s="41"/>
      <c r="J37" s="41"/>
      <c r="K37" s="42"/>
    </row>
    <row r="38" spans="1:11" ht="15" x14ac:dyDescent="0.25">
      <c r="A38" s="17"/>
      <c r="B38" s="18"/>
      <c r="C38" s="8"/>
      <c r="D38" s="19" t="s">
        <v>33</v>
      </c>
      <c r="E38" s="9"/>
      <c r="F38" s="20">
        <f>SUM(F31:F37)</f>
        <v>240</v>
      </c>
      <c r="G38" s="20">
        <f t="shared" ref="G38" si="3">SUM(G31:G37)</f>
        <v>17.25</v>
      </c>
      <c r="H38" s="20">
        <f t="shared" ref="H38" si="4">SUM(H31:H37)</f>
        <v>18.64</v>
      </c>
      <c r="I38" s="20">
        <f t="shared" ref="I38" si="5">SUM(I31:I37)</f>
        <v>60.64</v>
      </c>
      <c r="J38" s="20">
        <f t="shared" ref="J38" si="6">SUM(J31:J37)</f>
        <v>482.04</v>
      </c>
      <c r="K38" s="26"/>
    </row>
    <row r="39" spans="1:11" ht="18.75" x14ac:dyDescent="0.25">
      <c r="A39" s="14">
        <f>A31</f>
        <v>1</v>
      </c>
      <c r="B39" s="14">
        <f>B31</f>
        <v>2</v>
      </c>
      <c r="C39" s="10" t="s">
        <v>25</v>
      </c>
      <c r="D39" s="7" t="s">
        <v>26</v>
      </c>
      <c r="E39" s="69" t="s">
        <v>61</v>
      </c>
      <c r="F39" s="67">
        <v>60</v>
      </c>
      <c r="G39" s="68">
        <v>1.42</v>
      </c>
      <c r="H39" s="68">
        <v>0.06</v>
      </c>
      <c r="I39" s="68">
        <v>13.72</v>
      </c>
      <c r="J39" s="68">
        <v>111.18</v>
      </c>
      <c r="K39" s="70">
        <v>75</v>
      </c>
    </row>
    <row r="40" spans="1:11" ht="18.75" x14ac:dyDescent="0.25">
      <c r="A40" s="15"/>
      <c r="B40" s="16"/>
      <c r="C40" s="11"/>
      <c r="D40" s="7" t="s">
        <v>27</v>
      </c>
      <c r="E40" s="75" t="s">
        <v>62</v>
      </c>
      <c r="F40" s="67" t="s">
        <v>63</v>
      </c>
      <c r="G40" s="68">
        <v>1.87</v>
      </c>
      <c r="H40" s="68">
        <v>5.57</v>
      </c>
      <c r="I40" s="68">
        <v>9.94</v>
      </c>
      <c r="J40" s="68">
        <v>102</v>
      </c>
      <c r="K40" s="70">
        <v>96</v>
      </c>
    </row>
    <row r="41" spans="1:11" ht="18.75" x14ac:dyDescent="0.25">
      <c r="A41" s="15"/>
      <c r="B41" s="16"/>
      <c r="C41" s="11"/>
      <c r="D41" s="7" t="s">
        <v>28</v>
      </c>
      <c r="E41" s="76" t="s">
        <v>64</v>
      </c>
      <c r="F41" s="77">
        <v>85</v>
      </c>
      <c r="G41" s="68">
        <v>13.84</v>
      </c>
      <c r="H41" s="68">
        <v>15.34</v>
      </c>
      <c r="I41" s="68">
        <v>9.14</v>
      </c>
      <c r="J41" s="68">
        <v>230</v>
      </c>
      <c r="K41" s="70">
        <v>235</v>
      </c>
    </row>
    <row r="42" spans="1:11" ht="18.75" x14ac:dyDescent="0.25">
      <c r="A42" s="15"/>
      <c r="B42" s="16"/>
      <c r="C42" s="11"/>
      <c r="D42" s="7" t="s">
        <v>29</v>
      </c>
      <c r="E42" s="69" t="s">
        <v>65</v>
      </c>
      <c r="F42" s="77">
        <v>150</v>
      </c>
      <c r="G42" s="68">
        <v>3.06</v>
      </c>
      <c r="H42" s="68">
        <v>4.8</v>
      </c>
      <c r="I42" s="68">
        <v>20.43</v>
      </c>
      <c r="J42" s="68">
        <v>137.25</v>
      </c>
      <c r="K42" s="70">
        <v>312</v>
      </c>
    </row>
    <row r="43" spans="1:11" ht="18.75" x14ac:dyDescent="0.25">
      <c r="A43" s="15"/>
      <c r="B43" s="16"/>
      <c r="C43" s="11"/>
      <c r="D43" s="7" t="s">
        <v>30</v>
      </c>
      <c r="E43" s="74" t="s">
        <v>66</v>
      </c>
      <c r="F43" s="70">
        <v>200</v>
      </c>
      <c r="G43" s="68">
        <v>0.09</v>
      </c>
      <c r="H43" s="68">
        <v>0</v>
      </c>
      <c r="I43" s="68">
        <v>22.65</v>
      </c>
      <c r="J43" s="68">
        <v>87.3</v>
      </c>
      <c r="K43" s="70">
        <v>700</v>
      </c>
    </row>
    <row r="44" spans="1:11" ht="18.75" x14ac:dyDescent="0.25">
      <c r="A44" s="15"/>
      <c r="B44" s="16"/>
      <c r="C44" s="11"/>
      <c r="D44" s="7" t="s">
        <v>31</v>
      </c>
      <c r="E44" s="69" t="s">
        <v>52</v>
      </c>
      <c r="F44" s="67">
        <v>30</v>
      </c>
      <c r="G44" s="68">
        <v>2.1</v>
      </c>
      <c r="H44" s="68">
        <v>0.3</v>
      </c>
      <c r="I44" s="68">
        <v>12.3</v>
      </c>
      <c r="J44" s="68">
        <v>60</v>
      </c>
      <c r="K44" s="70" t="s">
        <v>44</v>
      </c>
    </row>
    <row r="45" spans="1:11" ht="18.75" x14ac:dyDescent="0.25">
      <c r="A45" s="15"/>
      <c r="B45" s="16"/>
      <c r="C45" s="11"/>
      <c r="D45" s="7" t="s">
        <v>32</v>
      </c>
      <c r="E45" s="69" t="s">
        <v>53</v>
      </c>
      <c r="F45" s="70">
        <v>20</v>
      </c>
      <c r="G45" s="68">
        <v>1.0900000000000001</v>
      </c>
      <c r="H45" s="68">
        <v>0.2</v>
      </c>
      <c r="I45" s="68">
        <v>7.4</v>
      </c>
      <c r="J45" s="68">
        <v>36</v>
      </c>
      <c r="K45" s="70" t="s">
        <v>44</v>
      </c>
    </row>
    <row r="46" spans="1:11" ht="15" x14ac:dyDescent="0.25">
      <c r="A46" s="15"/>
      <c r="B46" s="16"/>
      <c r="C46" s="11"/>
      <c r="D46" s="6"/>
      <c r="E46" s="40"/>
      <c r="F46" s="41"/>
      <c r="G46" s="41"/>
      <c r="H46" s="41"/>
      <c r="I46" s="41"/>
      <c r="J46" s="41"/>
      <c r="K46" s="42"/>
    </row>
    <row r="47" spans="1:11" ht="15" x14ac:dyDescent="0.25">
      <c r="A47" s="15"/>
      <c r="B47" s="16"/>
      <c r="C47" s="11"/>
      <c r="D47" s="6"/>
      <c r="E47" s="40"/>
      <c r="F47" s="41"/>
      <c r="G47" s="41"/>
      <c r="H47" s="41"/>
      <c r="I47" s="41"/>
      <c r="J47" s="41"/>
      <c r="K47" s="42"/>
    </row>
    <row r="48" spans="1:11" ht="15.75" thickBot="1" x14ac:dyDescent="0.3">
      <c r="A48" s="17"/>
      <c r="B48" s="18"/>
      <c r="C48" s="8"/>
      <c r="D48" s="19" t="s">
        <v>33</v>
      </c>
      <c r="E48" s="12"/>
      <c r="F48" s="20">
        <f>SUM(F39:F47)</f>
        <v>545</v>
      </c>
      <c r="G48" s="20">
        <f t="shared" ref="G48:J48" si="7">SUM(G39:G47)</f>
        <v>23.47</v>
      </c>
      <c r="H48" s="20">
        <f t="shared" si="7"/>
        <v>26.27</v>
      </c>
      <c r="I48" s="20">
        <f t="shared" si="7"/>
        <v>95.58</v>
      </c>
      <c r="J48" s="20">
        <f t="shared" si="7"/>
        <v>763.73</v>
      </c>
      <c r="K48" s="26"/>
    </row>
    <row r="49" spans="1:11" ht="18.75" x14ac:dyDescent="0.25">
      <c r="A49" s="14">
        <f>A31</f>
        <v>1</v>
      </c>
      <c r="B49" s="14">
        <f>B31</f>
        <v>2</v>
      </c>
      <c r="C49" s="10" t="s">
        <v>58</v>
      </c>
      <c r="D49" s="5" t="s">
        <v>21</v>
      </c>
      <c r="E49" s="66" t="s">
        <v>67</v>
      </c>
      <c r="F49" s="67">
        <v>60</v>
      </c>
      <c r="G49" s="78">
        <v>7.1</v>
      </c>
      <c r="H49" s="78">
        <v>14.8</v>
      </c>
      <c r="I49" s="78">
        <v>56.1</v>
      </c>
      <c r="J49" s="78">
        <v>388</v>
      </c>
      <c r="K49" s="71">
        <v>770</v>
      </c>
    </row>
    <row r="50" spans="1:11" ht="18.75" x14ac:dyDescent="0.25">
      <c r="A50" s="15"/>
      <c r="B50" s="16"/>
      <c r="C50" s="11"/>
      <c r="D50" s="7" t="s">
        <v>29</v>
      </c>
      <c r="E50" s="66" t="s">
        <v>68</v>
      </c>
      <c r="F50" s="70">
        <v>100</v>
      </c>
      <c r="G50" s="68">
        <v>8.59</v>
      </c>
      <c r="H50" s="68">
        <v>6.09</v>
      </c>
      <c r="I50" s="68">
        <v>38.64</v>
      </c>
      <c r="J50" s="68">
        <v>243.75</v>
      </c>
      <c r="K50" s="70">
        <v>302</v>
      </c>
    </row>
    <row r="51" spans="1:11" ht="18.75" x14ac:dyDescent="0.25">
      <c r="A51" s="15"/>
      <c r="B51" s="16"/>
      <c r="C51" s="11"/>
      <c r="D51" s="7" t="s">
        <v>22</v>
      </c>
      <c r="E51" s="69" t="s">
        <v>56</v>
      </c>
      <c r="F51" s="67">
        <v>200</v>
      </c>
      <c r="G51" s="68">
        <v>7.0000000000000007E-2</v>
      </c>
      <c r="H51" s="68">
        <v>0.02</v>
      </c>
      <c r="I51" s="68">
        <v>15</v>
      </c>
      <c r="J51" s="68">
        <v>60</v>
      </c>
      <c r="K51" s="70">
        <v>376</v>
      </c>
    </row>
    <row r="52" spans="1:11" ht="18.75" x14ac:dyDescent="0.25">
      <c r="A52" s="15"/>
      <c r="B52" s="16"/>
      <c r="C52" s="11"/>
      <c r="D52" s="7" t="s">
        <v>31</v>
      </c>
      <c r="E52" s="69" t="s">
        <v>52</v>
      </c>
      <c r="F52" s="70">
        <v>20</v>
      </c>
      <c r="G52" s="68">
        <v>2.1</v>
      </c>
      <c r="H52" s="68">
        <v>0.3</v>
      </c>
      <c r="I52" s="68">
        <v>12.3</v>
      </c>
      <c r="J52" s="68">
        <v>60</v>
      </c>
      <c r="K52" s="70" t="s">
        <v>44</v>
      </c>
    </row>
    <row r="53" spans="1:11" ht="18.75" x14ac:dyDescent="0.25">
      <c r="A53" s="15"/>
      <c r="B53" s="16"/>
      <c r="C53" s="11"/>
      <c r="D53" s="6"/>
      <c r="E53" s="66" t="s">
        <v>69</v>
      </c>
      <c r="F53" s="67">
        <v>75</v>
      </c>
      <c r="G53" s="72">
        <v>7.1</v>
      </c>
      <c r="H53" s="72">
        <v>14.8</v>
      </c>
      <c r="I53" s="72">
        <v>56.1</v>
      </c>
      <c r="J53" s="72">
        <v>388</v>
      </c>
      <c r="K53" s="67">
        <v>770</v>
      </c>
    </row>
    <row r="54" spans="1:11" ht="15" x14ac:dyDescent="0.25">
      <c r="A54" s="15"/>
      <c r="B54" s="16"/>
      <c r="C54" s="11"/>
      <c r="D54" s="6"/>
      <c r="E54" s="40"/>
      <c r="F54" s="41"/>
      <c r="G54" s="41"/>
      <c r="H54" s="41"/>
      <c r="I54" s="41"/>
      <c r="J54" s="41"/>
      <c r="K54" s="42"/>
    </row>
    <row r="55" spans="1:11" ht="15" x14ac:dyDescent="0.25">
      <c r="A55" s="17"/>
      <c r="B55" s="18"/>
      <c r="C55" s="8"/>
      <c r="D55" s="19" t="s">
        <v>33</v>
      </c>
      <c r="E55" s="12"/>
      <c r="F55" s="20">
        <f>SUM(F49:F54)</f>
        <v>455</v>
      </c>
      <c r="G55" s="20">
        <f>SUM(G49:G54)</f>
        <v>24.96</v>
      </c>
      <c r="H55" s="20">
        <f>SUM(H49:H54)</f>
        <v>36.010000000000005</v>
      </c>
      <c r="I55" s="20">
        <f>SUM(I49:I54)</f>
        <v>178.14000000000001</v>
      </c>
      <c r="J55" s="20">
        <f>SUM(J49:J54)</f>
        <v>1139.75</v>
      </c>
      <c r="K55" s="26"/>
    </row>
    <row r="56" spans="1:11" ht="15.75" customHeight="1" thickBot="1" x14ac:dyDescent="0.25">
      <c r="A56" s="34">
        <f>A31</f>
        <v>1</v>
      </c>
      <c r="B56" s="34">
        <f>B31</f>
        <v>2</v>
      </c>
      <c r="C56" s="45" t="s">
        <v>4</v>
      </c>
      <c r="D56" s="46"/>
      <c r="E56" s="32"/>
      <c r="F56" s="33">
        <f>F38+F55+F48</f>
        <v>1240</v>
      </c>
      <c r="G56" s="33">
        <f t="shared" ref="G56:J56" si="8">G38+G55+G48</f>
        <v>65.680000000000007</v>
      </c>
      <c r="H56" s="33">
        <f t="shared" si="8"/>
        <v>80.92</v>
      </c>
      <c r="I56" s="33">
        <f t="shared" si="8"/>
        <v>334.36</v>
      </c>
      <c r="J56" s="33">
        <f t="shared" si="8"/>
        <v>2385.52</v>
      </c>
      <c r="K56" s="33"/>
    </row>
    <row r="57" spans="1:11" ht="18.75" x14ac:dyDescent="0.25">
      <c r="A57" s="21">
        <v>1</v>
      </c>
      <c r="B57" s="22">
        <v>3</v>
      </c>
      <c r="C57" s="23" t="s">
        <v>20</v>
      </c>
      <c r="D57" s="5" t="s">
        <v>21</v>
      </c>
      <c r="E57" s="79" t="s">
        <v>70</v>
      </c>
      <c r="F57" s="67" t="s">
        <v>71</v>
      </c>
      <c r="G57" s="68">
        <v>13.94</v>
      </c>
      <c r="H57" s="68">
        <v>24.8</v>
      </c>
      <c r="I57" s="68">
        <v>2.63</v>
      </c>
      <c r="J57" s="68">
        <v>289.64999999999998</v>
      </c>
      <c r="K57" s="70">
        <v>210</v>
      </c>
    </row>
    <row r="58" spans="1:11" ht="18.75" x14ac:dyDescent="0.25">
      <c r="A58" s="24"/>
      <c r="B58" s="16"/>
      <c r="C58" s="11"/>
      <c r="D58" s="6"/>
      <c r="E58" s="69" t="s">
        <v>39</v>
      </c>
      <c r="F58" s="67">
        <v>10</v>
      </c>
      <c r="G58" s="68">
        <v>0.08</v>
      </c>
      <c r="H58" s="68">
        <v>7.25</v>
      </c>
      <c r="I58" s="68">
        <v>0.13</v>
      </c>
      <c r="J58" s="68">
        <v>66</v>
      </c>
      <c r="K58" s="70">
        <v>14</v>
      </c>
    </row>
    <row r="59" spans="1:11" ht="18.75" x14ac:dyDescent="0.25">
      <c r="A59" s="24"/>
      <c r="B59" s="16"/>
      <c r="C59" s="11"/>
      <c r="D59" s="7" t="s">
        <v>22</v>
      </c>
      <c r="E59" s="69" t="s">
        <v>73</v>
      </c>
      <c r="F59" s="70">
        <v>200</v>
      </c>
      <c r="G59" s="68">
        <v>1.52</v>
      </c>
      <c r="H59" s="68">
        <v>1.35</v>
      </c>
      <c r="I59" s="68">
        <v>15.9</v>
      </c>
      <c r="J59" s="68">
        <v>81</v>
      </c>
      <c r="K59" s="70">
        <v>378</v>
      </c>
    </row>
    <row r="60" spans="1:11" ht="18.75" x14ac:dyDescent="0.25">
      <c r="A60" s="24"/>
      <c r="B60" s="16"/>
      <c r="C60" s="11"/>
      <c r="D60" s="7" t="s">
        <v>23</v>
      </c>
      <c r="E60" s="74" t="s">
        <v>41</v>
      </c>
      <c r="F60" s="70">
        <v>30</v>
      </c>
      <c r="G60" s="68">
        <v>2.1</v>
      </c>
      <c r="H60" s="68">
        <v>0.3</v>
      </c>
      <c r="I60" s="68">
        <v>12.3</v>
      </c>
      <c r="J60" s="68">
        <v>60</v>
      </c>
      <c r="K60" s="70" t="s">
        <v>44</v>
      </c>
    </row>
    <row r="61" spans="1:11" ht="15" x14ac:dyDescent="0.25">
      <c r="A61" s="24"/>
      <c r="B61" s="16"/>
      <c r="C61" s="11"/>
      <c r="D61" s="7" t="s">
        <v>24</v>
      </c>
    </row>
    <row r="62" spans="1:11" ht="18.75" x14ac:dyDescent="0.25">
      <c r="A62" s="24"/>
      <c r="B62" s="16"/>
      <c r="C62" s="11"/>
      <c r="D62" s="6"/>
      <c r="E62" s="69" t="s">
        <v>72</v>
      </c>
      <c r="F62" s="70">
        <v>20</v>
      </c>
      <c r="G62" s="68">
        <v>5.26</v>
      </c>
      <c r="H62" s="68">
        <v>5.32</v>
      </c>
      <c r="I62" s="68">
        <v>0</v>
      </c>
      <c r="J62" s="68">
        <v>68.66</v>
      </c>
      <c r="K62" s="70">
        <v>15</v>
      </c>
    </row>
    <row r="63" spans="1:11" ht="15" x14ac:dyDescent="0.25">
      <c r="A63" s="24"/>
      <c r="B63" s="16"/>
      <c r="C63" s="11"/>
      <c r="D63" s="6"/>
      <c r="E63" s="40"/>
      <c r="F63" s="41"/>
      <c r="G63" s="41"/>
      <c r="H63" s="41"/>
      <c r="I63" s="41"/>
      <c r="J63" s="41"/>
      <c r="K63" s="42"/>
    </row>
    <row r="64" spans="1:11" ht="15" x14ac:dyDescent="0.25">
      <c r="A64" s="25"/>
      <c r="B64" s="18"/>
      <c r="C64" s="8"/>
      <c r="D64" s="19" t="s">
        <v>33</v>
      </c>
      <c r="E64" s="9"/>
      <c r="F64" s="20">
        <f>SUM(F57:F63)</f>
        <v>260</v>
      </c>
      <c r="G64" s="20">
        <f t="shared" ref="G64" si="9">SUM(G57:G63)</f>
        <v>22.9</v>
      </c>
      <c r="H64" s="20">
        <f t="shared" ref="H64" si="10">SUM(H57:H63)</f>
        <v>39.019999999999996</v>
      </c>
      <c r="I64" s="20">
        <f t="shared" ref="I64" si="11">SUM(I57:I63)</f>
        <v>30.96</v>
      </c>
      <c r="J64" s="20">
        <f t="shared" ref="J64" si="12">SUM(J57:J63)</f>
        <v>565.30999999999995</v>
      </c>
      <c r="K64" s="26"/>
    </row>
    <row r="65" spans="1:11" ht="15" x14ac:dyDescent="0.25">
      <c r="A65" s="27">
        <f>A57</f>
        <v>1</v>
      </c>
      <c r="B65" s="14">
        <f>B57</f>
        <v>3</v>
      </c>
      <c r="C65" s="10" t="s">
        <v>25</v>
      </c>
      <c r="D65" s="7" t="s">
        <v>26</v>
      </c>
      <c r="E65" s="40"/>
      <c r="F65" s="41"/>
      <c r="G65" s="41"/>
      <c r="H65" s="41"/>
      <c r="I65" s="41"/>
      <c r="J65" s="41"/>
      <c r="K65" s="42"/>
    </row>
    <row r="66" spans="1:11" ht="18.75" x14ac:dyDescent="0.25">
      <c r="A66" s="24"/>
      <c r="B66" s="16"/>
      <c r="C66" s="11"/>
      <c r="D66" s="7" t="s">
        <v>27</v>
      </c>
      <c r="E66" s="69" t="s">
        <v>74</v>
      </c>
      <c r="F66" s="67">
        <v>200</v>
      </c>
      <c r="G66" s="68">
        <v>4.3899999999999997</v>
      </c>
      <c r="H66" s="68">
        <v>4.21</v>
      </c>
      <c r="I66" s="68">
        <v>13.22</v>
      </c>
      <c r="J66" s="68">
        <v>118.6</v>
      </c>
      <c r="K66" s="70">
        <v>102</v>
      </c>
    </row>
    <row r="67" spans="1:11" ht="18.75" x14ac:dyDescent="0.25">
      <c r="A67" s="24"/>
      <c r="B67" s="16"/>
      <c r="C67" s="11"/>
      <c r="D67" s="7" t="s">
        <v>28</v>
      </c>
      <c r="E67" s="69" t="s">
        <v>75</v>
      </c>
      <c r="F67" s="67" t="s">
        <v>76</v>
      </c>
      <c r="G67" s="80">
        <v>14.8</v>
      </c>
      <c r="H67" s="80">
        <v>7.8</v>
      </c>
      <c r="I67" s="80">
        <v>0.36</v>
      </c>
      <c r="J67" s="80">
        <v>129.6</v>
      </c>
      <c r="K67" s="81">
        <v>288</v>
      </c>
    </row>
    <row r="68" spans="1:11" ht="18.75" x14ac:dyDescent="0.25">
      <c r="A68" s="24"/>
      <c r="B68" s="16"/>
      <c r="C68" s="11"/>
      <c r="D68" s="7" t="s">
        <v>29</v>
      </c>
      <c r="E68" s="69" t="s">
        <v>77</v>
      </c>
      <c r="F68" s="82">
        <v>100</v>
      </c>
      <c r="G68" s="68">
        <v>3.63</v>
      </c>
      <c r="H68" s="68">
        <v>4.29</v>
      </c>
      <c r="I68" s="68">
        <v>36.659999999999997</v>
      </c>
      <c r="J68" s="68">
        <v>199.95</v>
      </c>
      <c r="K68" s="70">
        <v>305</v>
      </c>
    </row>
    <row r="69" spans="1:11" ht="18.75" x14ac:dyDescent="0.25">
      <c r="A69" s="24"/>
      <c r="B69" s="16"/>
      <c r="C69" s="11"/>
      <c r="D69" s="7" t="s">
        <v>30</v>
      </c>
      <c r="E69" s="83" t="s">
        <v>78</v>
      </c>
      <c r="F69" s="70">
        <v>200</v>
      </c>
      <c r="G69" s="68">
        <v>0.09</v>
      </c>
      <c r="H69" s="68">
        <v>0</v>
      </c>
      <c r="I69" s="68">
        <v>22.65</v>
      </c>
      <c r="J69" s="68">
        <v>87.3</v>
      </c>
      <c r="K69" s="70">
        <v>700</v>
      </c>
    </row>
    <row r="70" spans="1:11" ht="18.75" x14ac:dyDescent="0.25">
      <c r="A70" s="24"/>
      <c r="B70" s="16"/>
      <c r="C70" s="11"/>
      <c r="D70" s="7" t="s">
        <v>31</v>
      </c>
      <c r="E70" s="69" t="s">
        <v>52</v>
      </c>
      <c r="F70" s="67">
        <v>30</v>
      </c>
      <c r="G70" s="68">
        <v>2.1</v>
      </c>
      <c r="H70" s="68">
        <v>0.3</v>
      </c>
      <c r="I70" s="68">
        <v>12.3</v>
      </c>
      <c r="J70" s="68">
        <v>60</v>
      </c>
      <c r="K70" s="70" t="s">
        <v>44</v>
      </c>
    </row>
    <row r="71" spans="1:11" ht="18.75" x14ac:dyDescent="0.25">
      <c r="A71" s="24"/>
      <c r="B71" s="16"/>
      <c r="C71" s="11"/>
      <c r="D71" s="7" t="s">
        <v>32</v>
      </c>
      <c r="E71" s="69" t="s">
        <v>53</v>
      </c>
      <c r="F71" s="70">
        <v>20</v>
      </c>
      <c r="G71" s="68">
        <v>1.0900000000000001</v>
      </c>
      <c r="H71" s="68">
        <v>0.2</v>
      </c>
      <c r="I71" s="68">
        <v>7.4</v>
      </c>
      <c r="J71" s="68">
        <v>36</v>
      </c>
      <c r="K71" s="70" t="s">
        <v>44</v>
      </c>
    </row>
    <row r="72" spans="1:11" ht="15" x14ac:dyDescent="0.25">
      <c r="A72" s="24"/>
      <c r="B72" s="16"/>
      <c r="C72" s="11"/>
      <c r="D72" s="6"/>
      <c r="E72" s="40"/>
      <c r="F72" s="41"/>
      <c r="G72" s="41"/>
      <c r="H72" s="41"/>
      <c r="I72" s="41"/>
      <c r="J72" s="41"/>
      <c r="K72" s="42"/>
    </row>
    <row r="73" spans="1:11" ht="15" x14ac:dyDescent="0.25">
      <c r="A73" s="24"/>
      <c r="B73" s="16"/>
      <c r="C73" s="11"/>
      <c r="D73" s="6"/>
      <c r="E73" s="40"/>
      <c r="F73" s="41"/>
      <c r="G73" s="41"/>
      <c r="H73" s="41"/>
      <c r="I73" s="41"/>
      <c r="J73" s="41"/>
      <c r="K73" s="42"/>
    </row>
    <row r="74" spans="1:11" ht="15.75" thickBot="1" x14ac:dyDescent="0.3">
      <c r="A74" s="25"/>
      <c r="B74" s="18"/>
      <c r="C74" s="8"/>
      <c r="D74" s="19" t="s">
        <v>33</v>
      </c>
      <c r="E74" s="12"/>
      <c r="F74" s="20">
        <f>SUM(F65:F73)</f>
        <v>550</v>
      </c>
      <c r="G74" s="20">
        <f t="shared" ref="G74" si="13">SUM(G65:G73)</f>
        <v>26.1</v>
      </c>
      <c r="H74" s="20">
        <f t="shared" ref="H74" si="14">SUM(H65:H73)</f>
        <v>16.8</v>
      </c>
      <c r="I74" s="20">
        <f t="shared" ref="I74" si="15">SUM(I65:I73)</f>
        <v>92.589999999999989</v>
      </c>
      <c r="J74" s="20">
        <f t="shared" ref="J74" si="16">SUM(J65:J73)</f>
        <v>631.44999999999993</v>
      </c>
      <c r="K74" s="26"/>
    </row>
    <row r="75" spans="1:11" ht="18.75" x14ac:dyDescent="0.25">
      <c r="A75" s="14">
        <f>A57</f>
        <v>1</v>
      </c>
      <c r="B75" s="14">
        <f>B57</f>
        <v>3</v>
      </c>
      <c r="C75" s="10" t="s">
        <v>58</v>
      </c>
      <c r="D75" s="5" t="s">
        <v>21</v>
      </c>
      <c r="E75" s="66" t="s">
        <v>79</v>
      </c>
      <c r="F75" s="67" t="s">
        <v>80</v>
      </c>
      <c r="G75" s="78">
        <v>7.9</v>
      </c>
      <c r="H75" s="78">
        <v>8.5</v>
      </c>
      <c r="I75" s="78">
        <v>58.1</v>
      </c>
      <c r="J75" s="78">
        <v>343</v>
      </c>
      <c r="K75" s="82">
        <v>767</v>
      </c>
    </row>
    <row r="76" spans="1:11" ht="18.75" x14ac:dyDescent="0.25">
      <c r="A76" s="15"/>
      <c r="B76" s="16"/>
      <c r="C76" s="11"/>
      <c r="D76" s="7" t="s">
        <v>22</v>
      </c>
      <c r="E76" s="69" t="s">
        <v>56</v>
      </c>
      <c r="F76" s="67">
        <v>200</v>
      </c>
      <c r="G76" s="68">
        <v>7.0000000000000007E-2</v>
      </c>
      <c r="H76" s="68">
        <v>0.02</v>
      </c>
      <c r="I76" s="68">
        <v>15</v>
      </c>
      <c r="J76" s="68">
        <v>60</v>
      </c>
      <c r="K76" s="70">
        <v>376</v>
      </c>
    </row>
    <row r="77" spans="1:11" ht="18.75" x14ac:dyDescent="0.25">
      <c r="A77" s="15"/>
      <c r="B77" s="16"/>
      <c r="C77" s="11"/>
      <c r="D77" s="2"/>
      <c r="E77" s="66" t="s">
        <v>81</v>
      </c>
      <c r="F77" s="67">
        <v>75</v>
      </c>
      <c r="G77" s="72">
        <v>10.5</v>
      </c>
      <c r="H77" s="72">
        <v>9.1</v>
      </c>
      <c r="I77" s="72">
        <v>40.200000000000003</v>
      </c>
      <c r="J77" s="72">
        <v>285</v>
      </c>
      <c r="K77" s="84">
        <v>774</v>
      </c>
    </row>
    <row r="78" spans="1:11" ht="18.75" x14ac:dyDescent="0.25">
      <c r="A78" s="15"/>
      <c r="B78" s="16"/>
      <c r="C78" s="11"/>
      <c r="D78" s="7" t="s">
        <v>31</v>
      </c>
      <c r="E78" s="69" t="s">
        <v>52</v>
      </c>
      <c r="F78" s="70">
        <v>20</v>
      </c>
      <c r="G78" s="68">
        <v>2.1</v>
      </c>
      <c r="H78" s="68">
        <v>0.3</v>
      </c>
      <c r="I78" s="68">
        <v>12.3</v>
      </c>
      <c r="J78" s="68">
        <v>60</v>
      </c>
      <c r="K78" s="70" t="s">
        <v>44</v>
      </c>
    </row>
    <row r="79" spans="1:11" ht="18.75" x14ac:dyDescent="0.25">
      <c r="A79" s="15"/>
      <c r="B79" s="16"/>
      <c r="C79" s="11"/>
      <c r="D79" s="6"/>
      <c r="E79" s="66"/>
      <c r="F79" s="67"/>
      <c r="G79" s="72"/>
      <c r="H79" s="72"/>
      <c r="I79" s="72"/>
      <c r="J79" s="72"/>
      <c r="K79" s="67"/>
    </row>
    <row r="80" spans="1:11" ht="15" x14ac:dyDescent="0.25">
      <c r="A80" s="15"/>
      <c r="B80" s="16"/>
      <c r="C80" s="11"/>
      <c r="D80" s="6"/>
      <c r="E80" s="40"/>
      <c r="F80" s="41"/>
      <c r="G80" s="41"/>
      <c r="H80" s="41"/>
      <c r="I80" s="41"/>
      <c r="J80" s="41"/>
      <c r="K80" s="42"/>
    </row>
    <row r="81" spans="1:11" ht="15" x14ac:dyDescent="0.25">
      <c r="A81" s="17"/>
      <c r="B81" s="18"/>
      <c r="C81" s="8"/>
      <c r="D81" s="19" t="s">
        <v>33</v>
      </c>
      <c r="E81" s="12"/>
      <c r="F81" s="20">
        <f>SUM(F75:F80)</f>
        <v>295</v>
      </c>
      <c r="G81" s="20">
        <f>SUM(G75:G80)</f>
        <v>20.57</v>
      </c>
      <c r="H81" s="20">
        <f>SUM(H75:H80)</f>
        <v>17.919999999999998</v>
      </c>
      <c r="I81" s="20">
        <f>SUM(I75:I80)</f>
        <v>125.6</v>
      </c>
      <c r="J81" s="73">
        <f>SUM(J75:J80)</f>
        <v>748</v>
      </c>
      <c r="K81" s="26"/>
    </row>
    <row r="82" spans="1:11" ht="15.75" customHeight="1" thickBot="1" x14ac:dyDescent="0.25">
      <c r="A82" s="30">
        <f>A57</f>
        <v>1</v>
      </c>
      <c r="B82" s="31">
        <f>B57</f>
        <v>3</v>
      </c>
      <c r="C82" s="45" t="s">
        <v>4</v>
      </c>
      <c r="D82" s="46"/>
      <c r="E82" s="32"/>
      <c r="F82" s="33">
        <f>F64+F74+F81</f>
        <v>1105</v>
      </c>
      <c r="G82" s="33">
        <f t="shared" ref="G82:J82" si="17">G64+G74+G81</f>
        <v>69.569999999999993</v>
      </c>
      <c r="H82" s="33">
        <f t="shared" si="17"/>
        <v>73.739999999999995</v>
      </c>
      <c r="I82" s="33">
        <f t="shared" si="17"/>
        <v>249.14999999999998</v>
      </c>
      <c r="J82" s="33">
        <f t="shared" si="17"/>
        <v>1944.7599999999998</v>
      </c>
      <c r="K82" s="33"/>
    </row>
    <row r="83" spans="1:11" ht="18.75" x14ac:dyDescent="0.25">
      <c r="A83" s="21">
        <v>1</v>
      </c>
      <c r="B83" s="22">
        <v>4</v>
      </c>
      <c r="C83" s="23" t="s">
        <v>20</v>
      </c>
      <c r="D83" s="5" t="s">
        <v>21</v>
      </c>
      <c r="E83" s="66" t="s">
        <v>82</v>
      </c>
      <c r="F83" s="67">
        <v>80</v>
      </c>
      <c r="G83" s="68">
        <v>14.86</v>
      </c>
      <c r="H83" s="68">
        <v>12.58</v>
      </c>
      <c r="I83" s="68">
        <v>6.6</v>
      </c>
      <c r="J83" s="68">
        <v>202.5</v>
      </c>
      <c r="K83" s="70">
        <v>325</v>
      </c>
    </row>
    <row r="84" spans="1:11" ht="18.75" x14ac:dyDescent="0.25">
      <c r="A84" s="24"/>
      <c r="B84" s="16"/>
      <c r="C84" s="11"/>
      <c r="D84" s="6" t="s">
        <v>29</v>
      </c>
      <c r="E84" s="85" t="s">
        <v>83</v>
      </c>
      <c r="F84" s="67">
        <v>150</v>
      </c>
      <c r="G84" s="68">
        <v>2.85</v>
      </c>
      <c r="H84" s="68">
        <v>4.3099999999999996</v>
      </c>
      <c r="I84" s="68">
        <v>23</v>
      </c>
      <c r="J84" s="68">
        <v>142.35</v>
      </c>
      <c r="K84" s="70">
        <v>310</v>
      </c>
    </row>
    <row r="85" spans="1:11" ht="18.75" x14ac:dyDescent="0.25">
      <c r="A85" s="24"/>
      <c r="B85" s="16"/>
      <c r="C85" s="11"/>
      <c r="D85" s="7" t="s">
        <v>22</v>
      </c>
      <c r="E85" s="66" t="s">
        <v>56</v>
      </c>
      <c r="F85" s="70">
        <v>200</v>
      </c>
      <c r="G85" s="68">
        <v>7.0000000000000007E-2</v>
      </c>
      <c r="H85" s="68">
        <v>0.02</v>
      </c>
      <c r="I85" s="68">
        <v>15</v>
      </c>
      <c r="J85" s="68">
        <v>60</v>
      </c>
      <c r="K85" s="70">
        <v>376</v>
      </c>
    </row>
    <row r="86" spans="1:11" ht="18.75" x14ac:dyDescent="0.25">
      <c r="A86" s="24"/>
      <c r="B86" s="16"/>
      <c r="C86" s="11"/>
      <c r="D86" s="7" t="s">
        <v>23</v>
      </c>
      <c r="E86" s="74" t="s">
        <v>41</v>
      </c>
      <c r="F86" s="70">
        <v>30</v>
      </c>
      <c r="G86" s="68">
        <v>2.1</v>
      </c>
      <c r="H86" s="68">
        <v>0.3</v>
      </c>
      <c r="I86" s="68">
        <v>12.3</v>
      </c>
      <c r="J86" s="68">
        <v>60</v>
      </c>
      <c r="K86" s="70" t="s">
        <v>44</v>
      </c>
    </row>
    <row r="87" spans="1:11" ht="15" x14ac:dyDescent="0.25">
      <c r="A87" s="24"/>
      <c r="B87" s="16"/>
      <c r="C87" s="11"/>
      <c r="D87" s="7" t="s">
        <v>24</v>
      </c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</row>
    <row r="89" spans="1:11" ht="15" x14ac:dyDescent="0.25">
      <c r="A89" s="24"/>
      <c r="B89" s="16"/>
      <c r="C89" s="11"/>
      <c r="D89" s="6"/>
    </row>
    <row r="90" spans="1:11" ht="15" x14ac:dyDescent="0.25">
      <c r="A90" s="25"/>
      <c r="B90" s="18"/>
      <c r="C90" s="8"/>
      <c r="D90" s="19" t="s">
        <v>33</v>
      </c>
      <c r="E90" s="9"/>
      <c r="F90" s="20">
        <f>SUM(F83:F87)</f>
        <v>460</v>
      </c>
      <c r="G90" s="20">
        <f>SUM(G83:G87)</f>
        <v>19.880000000000003</v>
      </c>
      <c r="H90" s="20">
        <f>SUM(H83:H87)</f>
        <v>17.21</v>
      </c>
      <c r="I90" s="20">
        <f>SUM(I83:I87)</f>
        <v>56.900000000000006</v>
      </c>
      <c r="J90" s="20">
        <f>SUM(J83:J87)</f>
        <v>464.85</v>
      </c>
      <c r="K90" s="26"/>
    </row>
    <row r="91" spans="1:11" ht="18.75" x14ac:dyDescent="0.25">
      <c r="A91" s="27">
        <f>A83</f>
        <v>1</v>
      </c>
      <c r="B91" s="14">
        <f>B83</f>
        <v>4</v>
      </c>
      <c r="C91" s="10" t="s">
        <v>25</v>
      </c>
      <c r="D91" s="7" t="s">
        <v>26</v>
      </c>
      <c r="E91" s="85" t="s">
        <v>45</v>
      </c>
      <c r="F91" s="67">
        <v>40</v>
      </c>
      <c r="G91" s="68">
        <v>2.82</v>
      </c>
      <c r="H91" s="68">
        <v>0.96</v>
      </c>
      <c r="I91" s="68">
        <v>14.16</v>
      </c>
      <c r="J91" s="68">
        <v>76.56</v>
      </c>
      <c r="K91" s="70" t="s">
        <v>46</v>
      </c>
    </row>
    <row r="92" spans="1:11" ht="37.5" x14ac:dyDescent="0.25">
      <c r="A92" s="24"/>
      <c r="B92" s="16"/>
      <c r="C92" s="11"/>
      <c r="D92" s="7" t="s">
        <v>27</v>
      </c>
      <c r="E92" s="66" t="s">
        <v>84</v>
      </c>
      <c r="F92" s="67" t="s">
        <v>63</v>
      </c>
      <c r="G92" s="68">
        <v>1.7</v>
      </c>
      <c r="H92" s="68">
        <v>5.43</v>
      </c>
      <c r="I92" s="68">
        <v>9.1</v>
      </c>
      <c r="J92" s="68">
        <v>99.2</v>
      </c>
      <c r="K92" s="70">
        <v>82</v>
      </c>
    </row>
    <row r="93" spans="1:11" ht="18.75" x14ac:dyDescent="0.25">
      <c r="A93" s="24"/>
      <c r="B93" s="16"/>
      <c r="C93" s="11"/>
      <c r="D93" s="7" t="s">
        <v>28</v>
      </c>
      <c r="E93" s="66" t="s">
        <v>85</v>
      </c>
      <c r="F93" s="70">
        <v>90</v>
      </c>
      <c r="G93" s="68">
        <v>12.9</v>
      </c>
      <c r="H93" s="68">
        <v>31</v>
      </c>
      <c r="I93" s="68">
        <v>10.06</v>
      </c>
      <c r="J93" s="68">
        <v>370</v>
      </c>
      <c r="K93" s="70">
        <v>270</v>
      </c>
    </row>
    <row r="94" spans="1:11" ht="18.75" x14ac:dyDescent="0.25">
      <c r="A94" s="24"/>
      <c r="B94" s="16"/>
      <c r="C94" s="11"/>
      <c r="D94" s="7" t="s">
        <v>29</v>
      </c>
      <c r="E94" s="66" t="s">
        <v>68</v>
      </c>
      <c r="F94" s="82">
        <v>100</v>
      </c>
      <c r="G94" s="68">
        <v>8.59</v>
      </c>
      <c r="H94" s="68">
        <v>6.09</v>
      </c>
      <c r="I94" s="68">
        <v>38.64</v>
      </c>
      <c r="J94" s="68">
        <v>243.75</v>
      </c>
      <c r="K94" s="70">
        <v>302</v>
      </c>
    </row>
    <row r="95" spans="1:11" ht="18.75" x14ac:dyDescent="0.25">
      <c r="A95" s="24"/>
      <c r="B95" s="16"/>
      <c r="C95" s="11"/>
      <c r="D95" s="7" t="s">
        <v>30</v>
      </c>
      <c r="E95" s="66" t="s">
        <v>86</v>
      </c>
      <c r="F95" s="70">
        <v>200</v>
      </c>
      <c r="G95" s="68">
        <v>0.67</v>
      </c>
      <c r="H95" s="68">
        <v>0.27</v>
      </c>
      <c r="I95" s="68">
        <v>20.76</v>
      </c>
      <c r="J95" s="68">
        <v>88.2</v>
      </c>
      <c r="K95" s="70">
        <v>388</v>
      </c>
    </row>
    <row r="96" spans="1:11" ht="18.75" x14ac:dyDescent="0.25">
      <c r="A96" s="24"/>
      <c r="B96" s="16"/>
      <c r="C96" s="11"/>
      <c r="D96" s="7" t="s">
        <v>31</v>
      </c>
      <c r="E96" s="66" t="s">
        <v>52</v>
      </c>
      <c r="F96" s="67">
        <v>30</v>
      </c>
      <c r="G96" s="68">
        <v>2.1</v>
      </c>
      <c r="H96" s="68">
        <v>0.3</v>
      </c>
      <c r="I96" s="68">
        <v>12.3</v>
      </c>
      <c r="J96" s="68">
        <v>60</v>
      </c>
      <c r="K96" s="70" t="s">
        <v>44</v>
      </c>
    </row>
    <row r="97" spans="1:11" ht="18.75" x14ac:dyDescent="0.25">
      <c r="A97" s="24"/>
      <c r="B97" s="16"/>
      <c r="C97" s="11"/>
      <c r="D97" s="7" t="s">
        <v>32</v>
      </c>
      <c r="E97" s="66" t="s">
        <v>53</v>
      </c>
      <c r="F97" s="70">
        <v>20</v>
      </c>
      <c r="G97" s="68">
        <v>1.0900000000000001</v>
      </c>
      <c r="H97" s="68">
        <v>0.2</v>
      </c>
      <c r="I97" s="68">
        <v>7.4</v>
      </c>
      <c r="J97" s="68">
        <v>36</v>
      </c>
      <c r="K97" s="70" t="s">
        <v>44</v>
      </c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4"/>
      <c r="B99" s="16"/>
      <c r="C99" s="11"/>
      <c r="D99" s="6"/>
      <c r="E99" s="40"/>
      <c r="F99" s="41"/>
      <c r="G99" s="41"/>
      <c r="H99" s="41"/>
      <c r="I99" s="41"/>
      <c r="J99" s="41"/>
      <c r="K99" s="42"/>
    </row>
    <row r="100" spans="1:11" ht="15.75" thickBot="1" x14ac:dyDescent="0.3">
      <c r="A100" s="25"/>
      <c r="B100" s="18"/>
      <c r="C100" s="8"/>
      <c r="D100" s="19" t="s">
        <v>33</v>
      </c>
      <c r="E100" s="12"/>
      <c r="F100" s="20">
        <f>SUM(F91:F99)</f>
        <v>480</v>
      </c>
      <c r="G100" s="20">
        <f t="shared" ref="G100" si="18">SUM(G91:G99)</f>
        <v>29.870000000000005</v>
      </c>
      <c r="H100" s="20">
        <f t="shared" ref="H100" si="19">SUM(H91:H99)</f>
        <v>44.250000000000007</v>
      </c>
      <c r="I100" s="20">
        <f t="shared" ref="I100" si="20">SUM(I91:I99)</f>
        <v>112.42000000000002</v>
      </c>
      <c r="J100" s="20">
        <f t="shared" ref="J100" si="21">SUM(J91:J99)</f>
        <v>973.71</v>
      </c>
      <c r="K100" s="26"/>
    </row>
    <row r="101" spans="1:11" ht="18.75" x14ac:dyDescent="0.25">
      <c r="A101" s="14">
        <f>A83</f>
        <v>1</v>
      </c>
      <c r="B101" s="14">
        <f>B83</f>
        <v>4</v>
      </c>
      <c r="C101" s="10" t="s">
        <v>58</v>
      </c>
      <c r="D101" s="5" t="s">
        <v>21</v>
      </c>
      <c r="E101" s="66" t="s">
        <v>87</v>
      </c>
      <c r="F101" s="67" t="s">
        <v>88</v>
      </c>
      <c r="G101" s="72"/>
      <c r="H101" s="72"/>
      <c r="I101" s="72"/>
      <c r="J101" s="72"/>
      <c r="K101" s="84">
        <v>785</v>
      </c>
    </row>
    <row r="102" spans="1:11" ht="18.75" x14ac:dyDescent="0.25">
      <c r="A102" s="15"/>
      <c r="B102" s="16"/>
      <c r="C102" s="11"/>
      <c r="D102" s="2" t="s">
        <v>29</v>
      </c>
      <c r="E102" s="74" t="s">
        <v>50</v>
      </c>
      <c r="F102" s="70">
        <v>100</v>
      </c>
      <c r="G102" s="68">
        <v>5.51</v>
      </c>
      <c r="H102" s="68">
        <v>4.51</v>
      </c>
      <c r="I102" s="68">
        <v>26.44</v>
      </c>
      <c r="J102" s="68">
        <v>168.45</v>
      </c>
      <c r="K102" s="70">
        <v>309</v>
      </c>
    </row>
    <row r="103" spans="1:11" ht="18.75" x14ac:dyDescent="0.25">
      <c r="A103" s="15"/>
      <c r="B103" s="16"/>
      <c r="C103" s="11"/>
      <c r="D103" s="7" t="s">
        <v>22</v>
      </c>
      <c r="E103" s="66" t="s">
        <v>56</v>
      </c>
      <c r="F103" s="70">
        <v>200</v>
      </c>
      <c r="G103" s="68">
        <v>7.0000000000000007E-2</v>
      </c>
      <c r="H103" s="68">
        <v>0.02</v>
      </c>
      <c r="I103" s="68">
        <v>15</v>
      </c>
      <c r="J103" s="68">
        <v>60</v>
      </c>
      <c r="K103" s="70">
        <v>376</v>
      </c>
    </row>
    <row r="104" spans="1:11" ht="18.75" x14ac:dyDescent="0.25">
      <c r="A104" s="15"/>
      <c r="B104" s="16"/>
      <c r="C104" s="11"/>
      <c r="D104" s="2"/>
      <c r="E104" s="66" t="s">
        <v>89</v>
      </c>
      <c r="F104" s="71">
        <v>60</v>
      </c>
      <c r="G104" s="72">
        <v>7</v>
      </c>
      <c r="H104" s="72">
        <v>8</v>
      </c>
      <c r="I104" s="72">
        <v>56</v>
      </c>
      <c r="J104" s="72">
        <v>335</v>
      </c>
      <c r="K104" s="84">
        <v>785</v>
      </c>
    </row>
    <row r="105" spans="1:11" ht="18.75" x14ac:dyDescent="0.25">
      <c r="A105" s="15"/>
      <c r="B105" s="16"/>
      <c r="C105" s="11"/>
      <c r="D105" s="7" t="s">
        <v>31</v>
      </c>
      <c r="E105" s="66" t="s">
        <v>52</v>
      </c>
      <c r="F105" s="70">
        <v>20</v>
      </c>
      <c r="G105" s="68">
        <v>2.1</v>
      </c>
      <c r="H105" s="68">
        <v>0.3</v>
      </c>
      <c r="I105" s="68">
        <v>12.3</v>
      </c>
      <c r="J105" s="68">
        <v>60</v>
      </c>
      <c r="K105" s="70" t="s">
        <v>44</v>
      </c>
    </row>
    <row r="106" spans="1:11" ht="15" x14ac:dyDescent="0.25">
      <c r="A106" s="15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17"/>
      <c r="B107" s="18"/>
      <c r="C107" s="8"/>
      <c r="D107" s="19" t="s">
        <v>33</v>
      </c>
      <c r="E107" s="12"/>
      <c r="F107" s="20">
        <f>SUM(F101:F106)</f>
        <v>380</v>
      </c>
      <c r="G107" s="20">
        <f>SUM(G101:G106)</f>
        <v>14.68</v>
      </c>
      <c r="H107" s="20">
        <f>SUM(H101:H106)</f>
        <v>12.83</v>
      </c>
      <c r="I107" s="20">
        <f>SUM(I101:I106)</f>
        <v>109.74</v>
      </c>
      <c r="J107" s="73">
        <f>SUM(J101:J106)</f>
        <v>623.45000000000005</v>
      </c>
      <c r="K107" s="26"/>
    </row>
    <row r="108" spans="1:11" ht="15.75" customHeight="1" thickBot="1" x14ac:dyDescent="0.25">
      <c r="A108" s="30">
        <f>A83</f>
        <v>1</v>
      </c>
      <c r="B108" s="31">
        <f>B83</f>
        <v>4</v>
      </c>
      <c r="C108" s="45" t="s">
        <v>4</v>
      </c>
      <c r="D108" s="46"/>
      <c r="E108" s="32"/>
      <c r="F108" s="33">
        <f>F90+F100+F107</f>
        <v>1320</v>
      </c>
      <c r="G108" s="33">
        <f t="shared" ref="G108:J108" si="22">G90+G100+G107</f>
        <v>64.430000000000007</v>
      </c>
      <c r="H108" s="33">
        <f t="shared" si="22"/>
        <v>74.290000000000006</v>
      </c>
      <c r="I108" s="33">
        <f t="shared" si="22"/>
        <v>279.06</v>
      </c>
      <c r="J108" s="33">
        <f t="shared" si="22"/>
        <v>2062.0100000000002</v>
      </c>
      <c r="K108" s="33"/>
    </row>
    <row r="109" spans="1:11" ht="37.5" x14ac:dyDescent="0.25">
      <c r="A109" s="21">
        <v>1</v>
      </c>
      <c r="B109" s="22">
        <v>5</v>
      </c>
      <c r="C109" s="23" t="s">
        <v>20</v>
      </c>
      <c r="D109" s="5" t="s">
        <v>21</v>
      </c>
      <c r="E109" s="66" t="s">
        <v>101</v>
      </c>
      <c r="F109" s="67" t="s">
        <v>60</v>
      </c>
      <c r="G109" s="68">
        <v>15</v>
      </c>
      <c r="H109" s="68">
        <v>11.07</v>
      </c>
      <c r="I109" s="68">
        <v>33.21</v>
      </c>
      <c r="J109" s="68">
        <v>296.04000000000002</v>
      </c>
      <c r="K109" s="70">
        <v>222</v>
      </c>
    </row>
    <row r="110" spans="1:11" ht="18.75" x14ac:dyDescent="0.25">
      <c r="A110" s="24"/>
      <c r="B110" s="16"/>
      <c r="C110" s="11"/>
      <c r="D110" s="6"/>
      <c r="E110" s="69" t="s">
        <v>39</v>
      </c>
      <c r="F110" s="67">
        <v>10</v>
      </c>
      <c r="G110" s="68">
        <v>0.08</v>
      </c>
      <c r="H110" s="68">
        <v>7.25</v>
      </c>
      <c r="I110" s="68">
        <v>0.13</v>
      </c>
      <c r="J110" s="68">
        <v>66</v>
      </c>
      <c r="K110" s="70">
        <v>14</v>
      </c>
    </row>
    <row r="111" spans="1:11" ht="18.75" x14ac:dyDescent="0.25">
      <c r="A111" s="24"/>
      <c r="B111" s="16"/>
      <c r="C111" s="11"/>
      <c r="D111" s="7" t="s">
        <v>22</v>
      </c>
      <c r="E111" s="66" t="s">
        <v>102</v>
      </c>
      <c r="F111" s="67">
        <v>200</v>
      </c>
      <c r="G111" s="68">
        <v>3.16</v>
      </c>
      <c r="H111" s="68">
        <v>2.67</v>
      </c>
      <c r="I111" s="68">
        <v>15.94</v>
      </c>
      <c r="J111" s="68">
        <v>100.6</v>
      </c>
      <c r="K111" s="70">
        <v>379</v>
      </c>
    </row>
    <row r="112" spans="1:11" ht="18.75" x14ac:dyDescent="0.25">
      <c r="A112" s="24"/>
      <c r="B112" s="16"/>
      <c r="C112" s="11"/>
      <c r="D112" s="7" t="s">
        <v>23</v>
      </c>
      <c r="E112" s="74" t="s">
        <v>41</v>
      </c>
      <c r="F112" s="70">
        <v>30</v>
      </c>
      <c r="G112" s="68">
        <v>2.1</v>
      </c>
      <c r="H112" s="68">
        <v>0.3</v>
      </c>
      <c r="I112" s="68">
        <v>12.3</v>
      </c>
      <c r="J112" s="68">
        <v>60</v>
      </c>
      <c r="K112" s="70" t="s">
        <v>44</v>
      </c>
    </row>
    <row r="113" spans="1:11" ht="15" x14ac:dyDescent="0.25">
      <c r="A113" s="24"/>
      <c r="B113" s="16"/>
      <c r="C113" s="11"/>
      <c r="D113" s="7" t="s">
        <v>24</v>
      </c>
      <c r="E113" s="40"/>
      <c r="F113" s="41"/>
      <c r="G113" s="41"/>
      <c r="H113" s="41"/>
      <c r="I113" s="41"/>
      <c r="J113" s="41"/>
      <c r="K113" s="42"/>
    </row>
    <row r="114" spans="1:11" ht="15" x14ac:dyDescent="0.25">
      <c r="A114" s="24"/>
      <c r="B114" s="16"/>
      <c r="C114" s="11"/>
      <c r="D114" s="6"/>
    </row>
    <row r="115" spans="1:11" ht="15" x14ac:dyDescent="0.25">
      <c r="A115" s="24"/>
      <c r="B115" s="16"/>
      <c r="C115" s="11"/>
      <c r="D115" s="6"/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5"/>
      <c r="B116" s="18"/>
      <c r="C116" s="8"/>
      <c r="D116" s="19" t="s">
        <v>33</v>
      </c>
      <c r="E116" s="9"/>
      <c r="F116" s="20">
        <f>SUM(F109:F115)</f>
        <v>240</v>
      </c>
      <c r="G116" s="20">
        <f t="shared" ref="G116" si="23">SUM(G109:G115)</f>
        <v>20.340000000000003</v>
      </c>
      <c r="H116" s="20">
        <f t="shared" ref="H116" si="24">SUM(H109:H115)</f>
        <v>21.290000000000003</v>
      </c>
      <c r="I116" s="20">
        <f t="shared" ref="I116" si="25">SUM(I109:I115)</f>
        <v>61.58</v>
      </c>
      <c r="J116" s="20">
        <f t="shared" ref="J116" si="26">SUM(J109:J115)</f>
        <v>522.64</v>
      </c>
      <c r="K116" s="26"/>
    </row>
    <row r="117" spans="1:11" ht="18.75" x14ac:dyDescent="0.25">
      <c r="A117" s="27">
        <f>A109</f>
        <v>1</v>
      </c>
      <c r="B117" s="14">
        <f>B109</f>
        <v>5</v>
      </c>
      <c r="C117" s="10" t="s">
        <v>25</v>
      </c>
      <c r="D117" s="7" t="s">
        <v>26</v>
      </c>
      <c r="E117" s="69" t="s">
        <v>90</v>
      </c>
      <c r="F117" s="67">
        <v>30</v>
      </c>
      <c r="G117" s="68">
        <v>1.86</v>
      </c>
      <c r="H117" s="68">
        <v>0</v>
      </c>
      <c r="I117" s="68">
        <v>3.9</v>
      </c>
      <c r="J117" s="68">
        <v>24</v>
      </c>
      <c r="K117" s="70" t="s">
        <v>46</v>
      </c>
    </row>
    <row r="118" spans="1:11" ht="37.5" x14ac:dyDescent="0.25">
      <c r="A118" s="24"/>
      <c r="B118" s="16"/>
      <c r="C118" s="11"/>
      <c r="D118" s="7" t="s">
        <v>27</v>
      </c>
      <c r="E118" s="66" t="s">
        <v>91</v>
      </c>
      <c r="F118" s="67">
        <v>200</v>
      </c>
      <c r="G118" s="68">
        <v>2.15</v>
      </c>
      <c r="H118" s="68">
        <v>2.27</v>
      </c>
      <c r="I118" s="68">
        <v>13.96</v>
      </c>
      <c r="J118" s="68">
        <v>94.6</v>
      </c>
      <c r="K118" s="70">
        <v>103</v>
      </c>
    </row>
    <row r="119" spans="1:11" ht="18.75" x14ac:dyDescent="0.25">
      <c r="A119" s="24"/>
      <c r="B119" s="16"/>
      <c r="C119" s="11"/>
      <c r="D119" s="7" t="s">
        <v>28</v>
      </c>
      <c r="E119" s="66" t="s">
        <v>92</v>
      </c>
      <c r="F119" s="70">
        <v>80</v>
      </c>
      <c r="G119" s="68">
        <v>22</v>
      </c>
      <c r="H119" s="68">
        <v>13.3</v>
      </c>
      <c r="I119" s="68">
        <v>13.74</v>
      </c>
      <c r="J119" s="68">
        <v>235.8</v>
      </c>
      <c r="K119" s="70">
        <v>295</v>
      </c>
    </row>
    <row r="120" spans="1:11" ht="18.75" x14ac:dyDescent="0.25">
      <c r="A120" s="24"/>
      <c r="B120" s="16"/>
      <c r="C120" s="11"/>
      <c r="D120" s="7" t="s">
        <v>29</v>
      </c>
      <c r="E120" s="66" t="s">
        <v>65</v>
      </c>
      <c r="F120" s="70">
        <v>150</v>
      </c>
      <c r="G120" s="68">
        <v>3.06</v>
      </c>
      <c r="H120" s="68">
        <v>4.8</v>
      </c>
      <c r="I120" s="68">
        <v>20.43</v>
      </c>
      <c r="J120" s="68">
        <v>137.25</v>
      </c>
      <c r="K120" s="70">
        <v>312</v>
      </c>
    </row>
    <row r="121" spans="1:11" ht="18.75" x14ac:dyDescent="0.25">
      <c r="A121" s="24"/>
      <c r="B121" s="16"/>
      <c r="C121" s="11"/>
      <c r="D121" s="7" t="s">
        <v>30</v>
      </c>
      <c r="E121" s="66" t="s">
        <v>93</v>
      </c>
      <c r="F121" s="70">
        <v>200</v>
      </c>
      <c r="G121" s="68">
        <v>0.09</v>
      </c>
      <c r="H121" s="68">
        <v>0</v>
      </c>
      <c r="I121" s="68">
        <v>22.65</v>
      </c>
      <c r="J121" s="68">
        <v>87.3</v>
      </c>
      <c r="K121" s="70">
        <v>700</v>
      </c>
    </row>
    <row r="122" spans="1:11" ht="18.75" x14ac:dyDescent="0.25">
      <c r="A122" s="24"/>
      <c r="B122" s="16"/>
      <c r="C122" s="11"/>
      <c r="D122" s="7" t="s">
        <v>31</v>
      </c>
      <c r="E122" s="66" t="s">
        <v>52</v>
      </c>
      <c r="F122" s="70">
        <v>30</v>
      </c>
      <c r="G122" s="68">
        <v>2.1</v>
      </c>
      <c r="H122" s="68">
        <v>0.3</v>
      </c>
      <c r="I122" s="68">
        <v>12.3</v>
      </c>
      <c r="J122" s="68">
        <v>60</v>
      </c>
      <c r="K122" s="70" t="s">
        <v>44</v>
      </c>
    </row>
    <row r="123" spans="1:11" ht="18.75" x14ac:dyDescent="0.25">
      <c r="A123" s="24"/>
      <c r="B123" s="16"/>
      <c r="C123" s="11"/>
      <c r="D123" s="7" t="s">
        <v>32</v>
      </c>
      <c r="E123" s="66" t="s">
        <v>53</v>
      </c>
      <c r="F123" s="70">
        <v>20</v>
      </c>
      <c r="G123" s="68">
        <v>1.0900000000000001</v>
      </c>
      <c r="H123" s="68">
        <v>0.2</v>
      </c>
      <c r="I123" s="68">
        <v>7.4</v>
      </c>
      <c r="J123" s="68">
        <v>36</v>
      </c>
      <c r="K123" s="70" t="s">
        <v>44</v>
      </c>
    </row>
    <row r="124" spans="1:11" ht="15" x14ac:dyDescent="0.25">
      <c r="A124" s="24"/>
      <c r="B124" s="16"/>
      <c r="C124" s="11"/>
      <c r="D124" s="6"/>
      <c r="E124" s="40"/>
      <c r="F124" s="41"/>
      <c r="G124" s="41"/>
      <c r="H124" s="41"/>
      <c r="I124" s="41"/>
      <c r="J124" s="41"/>
      <c r="K124" s="42"/>
    </row>
    <row r="125" spans="1:11" ht="15" x14ac:dyDescent="0.25">
      <c r="A125" s="24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.75" thickBot="1" x14ac:dyDescent="0.3">
      <c r="A126" s="25"/>
      <c r="B126" s="18"/>
      <c r="C126" s="8"/>
      <c r="D126" s="19" t="s">
        <v>33</v>
      </c>
      <c r="E126" s="12"/>
      <c r="F126" s="20">
        <f>SUM(F117:F125)</f>
        <v>710</v>
      </c>
      <c r="G126" s="20">
        <f t="shared" ref="G126" si="27">SUM(G117:G125)</f>
        <v>32.35</v>
      </c>
      <c r="H126" s="20">
        <f t="shared" ref="H126" si="28">SUM(H117:H125)</f>
        <v>20.87</v>
      </c>
      <c r="I126" s="20">
        <f t="shared" ref="I126" si="29">SUM(I117:I125)</f>
        <v>94.38000000000001</v>
      </c>
      <c r="J126" s="20">
        <f t="shared" ref="J126" si="30">SUM(J117:J125)</f>
        <v>674.94999999999993</v>
      </c>
      <c r="K126" s="26"/>
    </row>
    <row r="127" spans="1:11" ht="18.75" x14ac:dyDescent="0.25">
      <c r="A127" s="14">
        <f>A109</f>
        <v>1</v>
      </c>
      <c r="B127" s="14">
        <f>B109</f>
        <v>5</v>
      </c>
      <c r="C127" s="10" t="s">
        <v>58</v>
      </c>
      <c r="D127" s="5" t="s">
        <v>21</v>
      </c>
      <c r="E127" s="76" t="s">
        <v>94</v>
      </c>
      <c r="F127" s="67" t="s">
        <v>80</v>
      </c>
      <c r="G127" s="72">
        <v>13.53</v>
      </c>
      <c r="H127" s="72">
        <v>16.72</v>
      </c>
      <c r="I127" s="72">
        <v>41.31</v>
      </c>
      <c r="J127" s="72">
        <v>376.2</v>
      </c>
      <c r="K127" s="70">
        <v>444</v>
      </c>
    </row>
    <row r="128" spans="1:11" ht="18.75" x14ac:dyDescent="0.25">
      <c r="A128" s="15"/>
      <c r="B128" s="16"/>
      <c r="C128" s="11"/>
      <c r="D128" s="7" t="s">
        <v>31</v>
      </c>
      <c r="E128" s="66" t="s">
        <v>95</v>
      </c>
      <c r="F128" s="70">
        <v>20</v>
      </c>
      <c r="G128" s="68">
        <v>1.0900000000000001</v>
      </c>
      <c r="H128" s="68">
        <v>0.2</v>
      </c>
      <c r="I128" s="68">
        <v>7.4</v>
      </c>
      <c r="J128" s="68">
        <v>36</v>
      </c>
      <c r="K128" s="70" t="s">
        <v>44</v>
      </c>
    </row>
    <row r="129" spans="1:11" ht="18.75" x14ac:dyDescent="0.25">
      <c r="A129" s="15"/>
      <c r="B129" s="16"/>
      <c r="C129" s="11"/>
      <c r="D129" s="2"/>
      <c r="E129" s="66" t="s">
        <v>96</v>
      </c>
      <c r="F129" s="67">
        <v>70</v>
      </c>
      <c r="G129" s="86">
        <v>5.4</v>
      </c>
      <c r="H129" s="86">
        <v>9.4</v>
      </c>
      <c r="I129" s="86">
        <v>60.8</v>
      </c>
      <c r="J129" s="86">
        <v>346</v>
      </c>
      <c r="K129" s="84">
        <v>796</v>
      </c>
    </row>
    <row r="130" spans="1:11" ht="18.75" x14ac:dyDescent="0.3">
      <c r="A130" s="15"/>
      <c r="B130" s="16"/>
      <c r="C130" s="11"/>
      <c r="D130" s="2" t="s">
        <v>30</v>
      </c>
      <c r="E130" s="87" t="s">
        <v>97</v>
      </c>
      <c r="F130" s="88" t="s">
        <v>98</v>
      </c>
      <c r="G130" s="89" t="s">
        <v>99</v>
      </c>
      <c r="H130" s="88">
        <v>2.88</v>
      </c>
      <c r="I130" s="88">
        <v>7.99</v>
      </c>
      <c r="J130" s="88">
        <v>73.989999999999995</v>
      </c>
      <c r="K130" s="88" t="s">
        <v>100</v>
      </c>
    </row>
    <row r="131" spans="1:11" ht="18.75" x14ac:dyDescent="0.25">
      <c r="A131" s="15"/>
      <c r="B131" s="16"/>
      <c r="C131" s="11"/>
      <c r="D131" s="7" t="s">
        <v>22</v>
      </c>
      <c r="E131" s="66" t="s">
        <v>56</v>
      </c>
      <c r="F131" s="70">
        <v>200</v>
      </c>
      <c r="G131" s="68">
        <v>7.0000000000000007E-2</v>
      </c>
      <c r="H131" s="68">
        <v>0.02</v>
      </c>
      <c r="I131" s="68">
        <v>15</v>
      </c>
      <c r="J131" s="68">
        <v>60</v>
      </c>
      <c r="K131" s="70">
        <v>376</v>
      </c>
    </row>
    <row r="132" spans="1:11" ht="15" x14ac:dyDescent="0.25">
      <c r="A132" s="15"/>
      <c r="B132" s="16"/>
      <c r="C132" s="11"/>
      <c r="D132" s="6"/>
      <c r="E132" s="40"/>
      <c r="F132" s="41"/>
      <c r="G132" s="41"/>
      <c r="H132" s="41"/>
      <c r="I132" s="41"/>
      <c r="J132" s="41"/>
      <c r="K132" s="42"/>
    </row>
    <row r="133" spans="1:11" ht="15" x14ac:dyDescent="0.25">
      <c r="A133" s="17"/>
      <c r="B133" s="18"/>
      <c r="C133" s="8"/>
      <c r="D133" s="19" t="s">
        <v>33</v>
      </c>
      <c r="E133" s="12"/>
      <c r="F133" s="20">
        <f>SUM(F127:F132)</f>
        <v>290</v>
      </c>
      <c r="G133" s="20">
        <f>SUM(G127:G132)</f>
        <v>20.09</v>
      </c>
      <c r="H133" s="20">
        <f>SUM(H127:H132)</f>
        <v>29.22</v>
      </c>
      <c r="I133" s="20">
        <f>SUM(I127:I132)</f>
        <v>132.5</v>
      </c>
      <c r="J133" s="73">
        <f>SUM(J127:J132)</f>
        <v>892.19</v>
      </c>
      <c r="K133" s="26"/>
    </row>
    <row r="134" spans="1:11" ht="15.75" customHeight="1" thickBot="1" x14ac:dyDescent="0.25">
      <c r="A134" s="30">
        <f>A109</f>
        <v>1</v>
      </c>
      <c r="B134" s="31">
        <f>B109</f>
        <v>5</v>
      </c>
      <c r="C134" s="45" t="s">
        <v>4</v>
      </c>
      <c r="D134" s="46"/>
      <c r="E134" s="32"/>
      <c r="F134" s="33">
        <f>F116+F126+F133</f>
        <v>1240</v>
      </c>
      <c r="G134" s="33">
        <f t="shared" ref="G134:J134" si="31">G116+G126+G133</f>
        <v>72.78</v>
      </c>
      <c r="H134" s="33">
        <f t="shared" si="31"/>
        <v>71.38</v>
      </c>
      <c r="I134" s="33">
        <f t="shared" si="31"/>
        <v>288.46000000000004</v>
      </c>
      <c r="J134" s="33">
        <f t="shared" si="31"/>
        <v>2089.7799999999997</v>
      </c>
      <c r="K134" s="33"/>
    </row>
    <row r="135" spans="1:11" ht="37.5" x14ac:dyDescent="0.25">
      <c r="A135" s="21">
        <v>2</v>
      </c>
      <c r="B135" s="22">
        <v>1</v>
      </c>
      <c r="C135" s="23" t="s">
        <v>20</v>
      </c>
      <c r="D135" s="5" t="s">
        <v>21</v>
      </c>
      <c r="E135" s="66" t="s">
        <v>106</v>
      </c>
      <c r="F135" s="67">
        <v>210</v>
      </c>
      <c r="G135" s="68">
        <v>5.52</v>
      </c>
      <c r="H135" s="68">
        <v>12.24</v>
      </c>
      <c r="I135" s="68">
        <v>26.31</v>
      </c>
      <c r="J135" s="68">
        <v>206</v>
      </c>
      <c r="K135" s="70" t="s">
        <v>107</v>
      </c>
    </row>
    <row r="136" spans="1:11" ht="18.75" x14ac:dyDescent="0.25">
      <c r="A136" s="24"/>
      <c r="B136" s="16"/>
      <c r="C136" s="11"/>
      <c r="D136" s="6"/>
      <c r="E136" s="74" t="s">
        <v>39</v>
      </c>
      <c r="F136" s="67">
        <v>10</v>
      </c>
      <c r="G136" s="68">
        <v>0.08</v>
      </c>
      <c r="H136" s="68">
        <v>7.25</v>
      </c>
      <c r="I136" s="68">
        <v>0.13</v>
      </c>
      <c r="J136" s="68">
        <v>66</v>
      </c>
      <c r="K136" s="70">
        <v>14</v>
      </c>
    </row>
    <row r="137" spans="1:11" ht="18.75" x14ac:dyDescent="0.25">
      <c r="A137" s="24"/>
      <c r="B137" s="16"/>
      <c r="C137" s="11"/>
      <c r="D137" s="6"/>
      <c r="E137" s="74" t="s">
        <v>108</v>
      </c>
      <c r="F137" s="70">
        <v>15</v>
      </c>
      <c r="G137" s="68">
        <v>4.0999999999999996</v>
      </c>
      <c r="H137" s="68">
        <v>4.5999999999999996</v>
      </c>
      <c r="I137" s="68">
        <v>0.46</v>
      </c>
      <c r="J137" s="68">
        <v>59.33</v>
      </c>
      <c r="K137" s="70">
        <v>15</v>
      </c>
    </row>
    <row r="138" spans="1:11" ht="18.75" x14ac:dyDescent="0.25">
      <c r="A138" s="24"/>
      <c r="B138" s="16"/>
      <c r="C138" s="11"/>
      <c r="D138" s="7" t="s">
        <v>22</v>
      </c>
      <c r="E138" s="74" t="s">
        <v>42</v>
      </c>
      <c r="F138" s="70">
        <v>200</v>
      </c>
      <c r="G138" s="68">
        <v>4.07</v>
      </c>
      <c r="H138" s="68">
        <v>3.54</v>
      </c>
      <c r="I138" s="68">
        <v>14.57</v>
      </c>
      <c r="J138" s="68">
        <v>118.6</v>
      </c>
      <c r="K138" s="70">
        <v>382</v>
      </c>
    </row>
    <row r="139" spans="1:11" ht="18.75" x14ac:dyDescent="0.25">
      <c r="A139" s="24"/>
      <c r="B139" s="16"/>
      <c r="C139" s="11"/>
      <c r="D139" s="7" t="s">
        <v>23</v>
      </c>
      <c r="E139" s="74" t="s">
        <v>41</v>
      </c>
      <c r="F139" s="70">
        <v>30</v>
      </c>
      <c r="G139" s="68">
        <v>2.1</v>
      </c>
      <c r="H139" s="68">
        <v>0.3</v>
      </c>
      <c r="I139" s="68">
        <v>12.3</v>
      </c>
      <c r="J139" s="68">
        <v>60</v>
      </c>
      <c r="K139" s="70" t="s">
        <v>44</v>
      </c>
    </row>
    <row r="140" spans="1:11" ht="18.75" x14ac:dyDescent="0.25">
      <c r="A140" s="24"/>
      <c r="B140" s="16"/>
      <c r="C140" s="11"/>
      <c r="D140" s="7" t="s">
        <v>24</v>
      </c>
      <c r="E140" s="69" t="s">
        <v>43</v>
      </c>
      <c r="F140" s="82"/>
      <c r="G140" s="68"/>
      <c r="H140" s="68"/>
      <c r="I140" s="68"/>
      <c r="J140" s="68"/>
      <c r="K140" s="70"/>
    </row>
    <row r="141" spans="1:11" ht="15" x14ac:dyDescent="0.25">
      <c r="A141" s="24"/>
      <c r="B141" s="16"/>
      <c r="C141" s="11"/>
      <c r="D141" s="6"/>
      <c r="E141" s="40"/>
      <c r="F141" s="41"/>
      <c r="G141" s="41"/>
      <c r="H141" s="41"/>
      <c r="I141" s="41"/>
      <c r="J141" s="41"/>
      <c r="K141" s="42"/>
    </row>
    <row r="142" spans="1:11" ht="15" x14ac:dyDescent="0.25">
      <c r="A142" s="25"/>
      <c r="B142" s="18"/>
      <c r="C142" s="8"/>
      <c r="D142" s="19" t="s">
        <v>33</v>
      </c>
      <c r="E142" s="9"/>
      <c r="F142" s="20">
        <f>SUM(F135:F141)</f>
        <v>465</v>
      </c>
      <c r="G142" s="20">
        <f>SUM(G135:G141)</f>
        <v>15.87</v>
      </c>
      <c r="H142" s="20">
        <f>SUM(H135:H141)</f>
        <v>27.930000000000003</v>
      </c>
      <c r="I142" s="20">
        <f>SUM(I135:I141)</f>
        <v>53.769999999999996</v>
      </c>
      <c r="J142" s="20">
        <f>SUM(J135:J141)</f>
        <v>509.92999999999995</v>
      </c>
      <c r="K142" s="26"/>
    </row>
    <row r="143" spans="1:11" ht="18.75" x14ac:dyDescent="0.25">
      <c r="A143" s="27">
        <f>A135</f>
        <v>2</v>
      </c>
      <c r="B143" s="14">
        <f>B135</f>
        <v>1</v>
      </c>
      <c r="C143" s="10" t="s">
        <v>25</v>
      </c>
      <c r="D143" s="7" t="s">
        <v>26</v>
      </c>
      <c r="E143" s="85" t="s">
        <v>45</v>
      </c>
      <c r="F143" s="67">
        <v>15</v>
      </c>
      <c r="G143" s="68">
        <v>2.82</v>
      </c>
      <c r="H143" s="68">
        <v>0.96</v>
      </c>
      <c r="I143" s="68">
        <v>14.16</v>
      </c>
      <c r="J143" s="68">
        <v>76.56</v>
      </c>
      <c r="K143" s="70" t="s">
        <v>46</v>
      </c>
    </row>
    <row r="144" spans="1:11" ht="37.5" x14ac:dyDescent="0.25">
      <c r="A144" s="24"/>
      <c r="B144" s="16"/>
      <c r="C144" s="11"/>
      <c r="D144" s="7" t="s">
        <v>27</v>
      </c>
      <c r="E144" s="66" t="s">
        <v>103</v>
      </c>
      <c r="F144" s="67" t="s">
        <v>104</v>
      </c>
      <c r="G144" s="68">
        <v>7.38</v>
      </c>
      <c r="H144" s="68">
        <v>5.78</v>
      </c>
      <c r="I144" s="68">
        <v>12.84</v>
      </c>
      <c r="J144" s="68">
        <v>133</v>
      </c>
      <c r="K144" s="70">
        <v>101</v>
      </c>
    </row>
    <row r="145" spans="1:11" ht="18.75" x14ac:dyDescent="0.25">
      <c r="A145" s="24"/>
      <c r="B145" s="16"/>
      <c r="C145" s="11"/>
      <c r="D145" s="7" t="s">
        <v>28</v>
      </c>
      <c r="E145" s="66" t="s">
        <v>105</v>
      </c>
      <c r="F145" s="70">
        <v>60</v>
      </c>
      <c r="G145" s="68">
        <v>20.58</v>
      </c>
      <c r="H145" s="68">
        <v>25.3</v>
      </c>
      <c r="I145" s="68">
        <v>0.48</v>
      </c>
      <c r="J145" s="68">
        <v>312</v>
      </c>
      <c r="K145" s="70">
        <v>266</v>
      </c>
    </row>
    <row r="146" spans="1:11" ht="18.75" x14ac:dyDescent="0.25">
      <c r="A146" s="24"/>
      <c r="B146" s="16"/>
      <c r="C146" s="11"/>
      <c r="D146" s="7" t="s">
        <v>29</v>
      </c>
      <c r="E146" s="74" t="s">
        <v>50</v>
      </c>
      <c r="F146" s="70">
        <v>100</v>
      </c>
      <c r="G146" s="68">
        <v>5.51</v>
      </c>
      <c r="H146" s="68">
        <v>4.51</v>
      </c>
      <c r="I146" s="68">
        <v>26.44</v>
      </c>
      <c r="J146" s="68">
        <v>168.45</v>
      </c>
      <c r="K146" s="70">
        <v>309</v>
      </c>
    </row>
    <row r="147" spans="1:11" ht="18.75" x14ac:dyDescent="0.25">
      <c r="A147" s="24"/>
      <c r="B147" s="16"/>
      <c r="C147" s="11"/>
      <c r="D147" s="7" t="s">
        <v>30</v>
      </c>
      <c r="E147" s="74" t="s">
        <v>66</v>
      </c>
      <c r="F147" s="70">
        <v>200</v>
      </c>
      <c r="G147" s="68">
        <v>0.09</v>
      </c>
      <c r="H147" s="68">
        <v>0</v>
      </c>
      <c r="I147" s="68">
        <v>22.02</v>
      </c>
      <c r="J147" s="68">
        <v>86.4</v>
      </c>
      <c r="K147" s="70">
        <v>699</v>
      </c>
    </row>
    <row r="148" spans="1:11" ht="18.75" x14ac:dyDescent="0.25">
      <c r="A148" s="24"/>
      <c r="B148" s="16"/>
      <c r="C148" s="11"/>
      <c r="D148" s="7" t="s">
        <v>31</v>
      </c>
      <c r="E148" s="74" t="s">
        <v>52</v>
      </c>
      <c r="F148" s="70">
        <v>30</v>
      </c>
      <c r="G148" s="68">
        <v>2.1</v>
      </c>
      <c r="H148" s="68">
        <v>0.3</v>
      </c>
      <c r="I148" s="68">
        <v>12.3</v>
      </c>
      <c r="J148" s="68">
        <v>60</v>
      </c>
      <c r="K148" s="70" t="s">
        <v>44</v>
      </c>
    </row>
    <row r="149" spans="1:11" ht="18.75" x14ac:dyDescent="0.25">
      <c r="A149" s="24"/>
      <c r="B149" s="16"/>
      <c r="C149" s="11"/>
      <c r="D149" s="7" t="s">
        <v>32</v>
      </c>
      <c r="E149" s="74" t="s">
        <v>53</v>
      </c>
      <c r="F149" s="70">
        <v>20</v>
      </c>
      <c r="G149" s="68">
        <v>1.0900000000000001</v>
      </c>
      <c r="H149" s="68">
        <v>0.2</v>
      </c>
      <c r="I149" s="68">
        <v>7.4</v>
      </c>
      <c r="J149" s="68">
        <v>36</v>
      </c>
      <c r="K149" s="70" t="s">
        <v>44</v>
      </c>
    </row>
    <row r="150" spans="1:11" ht="15" x14ac:dyDescent="0.25">
      <c r="A150" s="24"/>
      <c r="B150" s="16"/>
      <c r="C150" s="11"/>
      <c r="D150" s="6"/>
      <c r="E150" s="40"/>
      <c r="F150" s="41"/>
      <c r="G150" s="41"/>
      <c r="H150" s="41"/>
      <c r="I150" s="41"/>
      <c r="J150" s="41"/>
      <c r="K150" s="42"/>
    </row>
    <row r="151" spans="1:11" ht="15" x14ac:dyDescent="0.25">
      <c r="A151" s="24"/>
      <c r="B151" s="16"/>
      <c r="C151" s="11"/>
      <c r="D151" s="6"/>
      <c r="E151" s="40"/>
      <c r="F151" s="41"/>
      <c r="G151" s="41"/>
      <c r="H151" s="41"/>
      <c r="I151" s="41"/>
      <c r="J151" s="41"/>
      <c r="K151" s="42"/>
    </row>
    <row r="152" spans="1:11" ht="15.75" thickBot="1" x14ac:dyDescent="0.3">
      <c r="A152" s="25"/>
      <c r="B152" s="18"/>
      <c r="C152" s="8"/>
      <c r="D152" s="19" t="s">
        <v>33</v>
      </c>
      <c r="E152" s="12"/>
      <c r="F152" s="20">
        <f>SUM(F143:F151)</f>
        <v>425</v>
      </c>
      <c r="G152" s="20">
        <f t="shared" ref="G152:J152" si="32">SUM(G143:G151)</f>
        <v>39.570000000000007</v>
      </c>
      <c r="H152" s="20">
        <f t="shared" si="32"/>
        <v>37.049999999999997</v>
      </c>
      <c r="I152" s="20">
        <f t="shared" si="32"/>
        <v>95.64</v>
      </c>
      <c r="J152" s="20">
        <f t="shared" si="32"/>
        <v>872.41</v>
      </c>
      <c r="K152" s="26"/>
    </row>
    <row r="153" spans="1:11" ht="18.75" x14ac:dyDescent="0.25">
      <c r="A153" s="14">
        <f>A135</f>
        <v>2</v>
      </c>
      <c r="B153" s="14">
        <f>B135</f>
        <v>1</v>
      </c>
      <c r="C153" s="10" t="s">
        <v>58</v>
      </c>
      <c r="D153" s="5" t="s">
        <v>21</v>
      </c>
      <c r="E153" s="83" t="s">
        <v>109</v>
      </c>
      <c r="F153" s="67">
        <v>60</v>
      </c>
      <c r="G153" s="86">
        <v>7.87</v>
      </c>
      <c r="H153" s="86">
        <v>12.58</v>
      </c>
      <c r="I153" s="86">
        <v>6.67</v>
      </c>
      <c r="J153" s="86">
        <v>173</v>
      </c>
      <c r="K153" s="84"/>
    </row>
    <row r="154" spans="1:11" ht="18.75" x14ac:dyDescent="0.25">
      <c r="A154" s="15"/>
      <c r="B154" s="16"/>
      <c r="C154" s="11"/>
      <c r="D154" s="2" t="s">
        <v>29</v>
      </c>
      <c r="E154" s="66" t="s">
        <v>68</v>
      </c>
      <c r="F154" s="70">
        <v>100</v>
      </c>
      <c r="G154" s="68">
        <v>8.59</v>
      </c>
      <c r="H154" s="68">
        <v>6.09</v>
      </c>
      <c r="I154" s="68">
        <v>38.64</v>
      </c>
      <c r="J154" s="68">
        <v>243.75</v>
      </c>
      <c r="K154" s="70">
        <v>302</v>
      </c>
    </row>
    <row r="155" spans="1:11" ht="18.75" x14ac:dyDescent="0.25">
      <c r="A155" s="15"/>
      <c r="B155" s="16"/>
      <c r="C155" s="11"/>
      <c r="D155" s="2"/>
      <c r="E155" s="66" t="s">
        <v>57</v>
      </c>
      <c r="F155" s="71">
        <v>70</v>
      </c>
      <c r="G155" s="72">
        <v>7.5</v>
      </c>
      <c r="H155" s="72">
        <v>13.2</v>
      </c>
      <c r="I155" s="72">
        <v>60.9</v>
      </c>
      <c r="J155" s="72">
        <v>394</v>
      </c>
      <c r="K155" s="67">
        <v>769</v>
      </c>
    </row>
    <row r="156" spans="1:11" ht="18.75" x14ac:dyDescent="0.25">
      <c r="A156" s="15"/>
      <c r="B156" s="16"/>
      <c r="C156" s="11"/>
      <c r="D156" s="7" t="s">
        <v>31</v>
      </c>
      <c r="E156" s="74" t="s">
        <v>52</v>
      </c>
      <c r="F156" s="70">
        <v>20</v>
      </c>
      <c r="G156" s="68">
        <v>2.1</v>
      </c>
      <c r="H156" s="68">
        <v>0.3</v>
      </c>
      <c r="I156" s="68">
        <v>12.3</v>
      </c>
      <c r="J156" s="68">
        <v>60</v>
      </c>
      <c r="K156" s="70" t="s">
        <v>44</v>
      </c>
    </row>
    <row r="157" spans="1:11" ht="18.75" x14ac:dyDescent="0.25">
      <c r="A157" s="15"/>
      <c r="B157" s="16"/>
      <c r="C157" s="11"/>
      <c r="D157" s="2" t="s">
        <v>30</v>
      </c>
      <c r="E157" s="66" t="s">
        <v>110</v>
      </c>
      <c r="F157" s="70">
        <v>200</v>
      </c>
      <c r="G157" s="68">
        <v>0.09</v>
      </c>
      <c r="H157" s="68">
        <v>0</v>
      </c>
      <c r="I157" s="68">
        <v>22.65</v>
      </c>
      <c r="J157" s="68">
        <v>87.3</v>
      </c>
      <c r="K157" s="70">
        <v>700</v>
      </c>
    </row>
    <row r="158" spans="1:11" ht="15" x14ac:dyDescent="0.25">
      <c r="A158" s="15"/>
      <c r="B158" s="16"/>
      <c r="C158" s="11"/>
      <c r="D158" s="6"/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17"/>
      <c r="B159" s="18"/>
      <c r="C159" s="8"/>
      <c r="D159" s="19" t="s">
        <v>33</v>
      </c>
      <c r="E159" s="12"/>
      <c r="F159" s="20">
        <f>SUM(F153:F158)</f>
        <v>450</v>
      </c>
      <c r="G159" s="20">
        <f>SUM(G153:G158)</f>
        <v>26.150000000000002</v>
      </c>
      <c r="H159" s="20">
        <f>SUM(H153:H158)</f>
        <v>32.17</v>
      </c>
      <c r="I159" s="20">
        <f>SUM(I153:I158)</f>
        <v>141.16</v>
      </c>
      <c r="J159" s="73">
        <f>SUM(J153:J158)</f>
        <v>958.05</v>
      </c>
      <c r="K159" s="26"/>
    </row>
    <row r="160" spans="1:11" ht="15.75" thickBot="1" x14ac:dyDescent="0.25">
      <c r="A160" s="30">
        <f>A135</f>
        <v>2</v>
      </c>
      <c r="B160" s="31">
        <f>B135</f>
        <v>1</v>
      </c>
      <c r="C160" s="45" t="s">
        <v>4</v>
      </c>
      <c r="D160" s="46"/>
      <c r="E160" s="32"/>
      <c r="F160" s="33">
        <f>F142+F152+F159</f>
        <v>1340</v>
      </c>
      <c r="G160" s="33">
        <f t="shared" ref="G160:J160" si="33">G142+G152+G159</f>
        <v>81.59</v>
      </c>
      <c r="H160" s="33">
        <f t="shared" si="33"/>
        <v>97.15</v>
      </c>
      <c r="I160" s="33">
        <f t="shared" si="33"/>
        <v>290.57</v>
      </c>
      <c r="J160" s="33">
        <f t="shared" si="33"/>
        <v>2340.39</v>
      </c>
      <c r="K160" s="33"/>
    </row>
    <row r="161" spans="1:11" ht="37.5" x14ac:dyDescent="0.25">
      <c r="A161" s="15">
        <v>2</v>
      </c>
      <c r="B161" s="16">
        <v>2</v>
      </c>
      <c r="C161" s="23" t="s">
        <v>20</v>
      </c>
      <c r="D161" s="5" t="s">
        <v>21</v>
      </c>
      <c r="E161" s="66" t="s">
        <v>59</v>
      </c>
      <c r="F161" s="67" t="s">
        <v>60</v>
      </c>
      <c r="G161" s="68">
        <v>15</v>
      </c>
      <c r="H161" s="68">
        <v>11.07</v>
      </c>
      <c r="I161" s="68">
        <v>33.21</v>
      </c>
      <c r="J161" s="68">
        <v>296.04000000000002</v>
      </c>
      <c r="K161" s="70">
        <v>223</v>
      </c>
    </row>
    <row r="162" spans="1:11" ht="18.75" x14ac:dyDescent="0.25">
      <c r="A162" s="15"/>
      <c r="B162" s="16"/>
      <c r="C162" s="11"/>
      <c r="D162" s="6"/>
      <c r="E162" s="66" t="s">
        <v>39</v>
      </c>
      <c r="F162" s="67">
        <v>10</v>
      </c>
      <c r="G162" s="68">
        <v>0.08</v>
      </c>
      <c r="H162" s="68">
        <v>7.25</v>
      </c>
      <c r="I162" s="68">
        <v>0.13</v>
      </c>
      <c r="J162" s="68">
        <v>66</v>
      </c>
      <c r="K162" s="70">
        <v>14</v>
      </c>
    </row>
    <row r="163" spans="1:11" ht="18.75" x14ac:dyDescent="0.25">
      <c r="A163" s="15"/>
      <c r="B163" s="16"/>
      <c r="C163" s="11"/>
      <c r="D163" s="6"/>
      <c r="E163" s="75" t="s">
        <v>115</v>
      </c>
      <c r="F163" s="70" t="s">
        <v>116</v>
      </c>
      <c r="G163" s="68">
        <v>6.1</v>
      </c>
      <c r="H163" s="68">
        <v>5.52</v>
      </c>
      <c r="I163" s="68">
        <v>0.33</v>
      </c>
      <c r="J163" s="68">
        <v>76</v>
      </c>
      <c r="K163" s="70">
        <v>209</v>
      </c>
    </row>
    <row r="164" spans="1:11" ht="18.75" x14ac:dyDescent="0.25">
      <c r="A164" s="15"/>
      <c r="B164" s="16"/>
      <c r="C164" s="11"/>
      <c r="D164" s="7" t="s">
        <v>22</v>
      </c>
      <c r="E164" s="75" t="s">
        <v>56</v>
      </c>
      <c r="F164" s="67">
        <v>200</v>
      </c>
      <c r="G164" s="68">
        <v>7.0000000000000007E-2</v>
      </c>
      <c r="H164" s="68">
        <v>0.02</v>
      </c>
      <c r="I164" s="68">
        <v>15</v>
      </c>
      <c r="J164" s="68">
        <v>60</v>
      </c>
      <c r="K164" s="70">
        <v>376</v>
      </c>
    </row>
    <row r="165" spans="1:11" ht="18.75" x14ac:dyDescent="0.25">
      <c r="A165" s="15"/>
      <c r="B165" s="16"/>
      <c r="C165" s="11"/>
      <c r="D165" s="7" t="s">
        <v>23</v>
      </c>
      <c r="E165" s="74" t="s">
        <v>41</v>
      </c>
      <c r="F165" s="70">
        <v>30</v>
      </c>
      <c r="G165" s="68">
        <v>2.1</v>
      </c>
      <c r="H165" s="68">
        <v>0.3</v>
      </c>
      <c r="I165" s="68">
        <v>12.3</v>
      </c>
      <c r="J165" s="68">
        <v>60</v>
      </c>
      <c r="K165" s="70" t="s">
        <v>44</v>
      </c>
    </row>
    <row r="166" spans="1:11" ht="15" x14ac:dyDescent="0.25">
      <c r="A166" s="15"/>
      <c r="B166" s="16"/>
      <c r="C166" s="11"/>
      <c r="D166" s="7" t="s">
        <v>24</v>
      </c>
    </row>
    <row r="167" spans="1:11" ht="15" x14ac:dyDescent="0.25">
      <c r="A167" s="15"/>
      <c r="B167" s="16"/>
      <c r="C167" s="11"/>
      <c r="D167" s="6"/>
      <c r="E167" s="40"/>
      <c r="F167" s="41"/>
      <c r="G167" s="41"/>
      <c r="H167" s="41"/>
      <c r="I167" s="41"/>
      <c r="J167" s="41"/>
      <c r="K167" s="42"/>
    </row>
    <row r="168" spans="1:11" ht="15" x14ac:dyDescent="0.25">
      <c r="A168" s="17"/>
      <c r="B168" s="18"/>
      <c r="C168" s="8"/>
      <c r="D168" s="19" t="s">
        <v>33</v>
      </c>
      <c r="E168" s="9"/>
      <c r="F168" s="20">
        <f>SUM(F161:F167)</f>
        <v>240</v>
      </c>
      <c r="G168" s="20">
        <f>SUM(G161:G167)</f>
        <v>23.35</v>
      </c>
      <c r="H168" s="20">
        <f>SUM(H161:H167)</f>
        <v>24.16</v>
      </c>
      <c r="I168" s="20">
        <f>SUM(I161:I167)</f>
        <v>60.97</v>
      </c>
      <c r="J168" s="20">
        <f>SUM(J161:J167)</f>
        <v>558.04</v>
      </c>
      <c r="K168" s="26"/>
    </row>
    <row r="169" spans="1:11" ht="18.75" x14ac:dyDescent="0.25">
      <c r="A169" s="14">
        <f>A161</f>
        <v>2</v>
      </c>
      <c r="B169" s="14">
        <f>B161</f>
        <v>2</v>
      </c>
      <c r="C169" s="10" t="s">
        <v>25</v>
      </c>
      <c r="D169" s="7" t="s">
        <v>26</v>
      </c>
      <c r="E169" s="83" t="s">
        <v>61</v>
      </c>
      <c r="F169" s="67">
        <v>60</v>
      </c>
      <c r="G169" s="68">
        <v>1.2</v>
      </c>
      <c r="H169" s="68">
        <v>5.4</v>
      </c>
      <c r="I169" s="68">
        <v>0</v>
      </c>
      <c r="J169" s="68">
        <v>57.6</v>
      </c>
      <c r="K169" s="70">
        <v>101</v>
      </c>
    </row>
    <row r="170" spans="1:11" ht="18.75" x14ac:dyDescent="0.25">
      <c r="A170" s="15"/>
      <c r="B170" s="16"/>
      <c r="C170" s="11"/>
      <c r="D170" s="7" t="s">
        <v>27</v>
      </c>
      <c r="E170" s="83" t="s">
        <v>111</v>
      </c>
      <c r="F170" s="67">
        <v>200</v>
      </c>
      <c r="G170" s="68">
        <v>1.53</v>
      </c>
      <c r="H170" s="68">
        <v>5.49</v>
      </c>
      <c r="I170" s="68">
        <v>7.67</v>
      </c>
      <c r="J170" s="68">
        <v>92.4</v>
      </c>
      <c r="K170" s="70">
        <v>99</v>
      </c>
    </row>
    <row r="171" spans="1:11" ht="18.75" x14ac:dyDescent="0.25">
      <c r="A171" s="15"/>
      <c r="B171" s="16"/>
      <c r="C171" s="11"/>
      <c r="D171" s="7" t="s">
        <v>28</v>
      </c>
      <c r="E171" s="75" t="s">
        <v>112</v>
      </c>
      <c r="F171" s="67">
        <v>200</v>
      </c>
      <c r="G171" s="72">
        <v>13.53</v>
      </c>
      <c r="H171" s="72">
        <v>16.72</v>
      </c>
      <c r="I171" s="72">
        <v>41.31</v>
      </c>
      <c r="J171" s="72">
        <v>376.2</v>
      </c>
      <c r="K171" s="70">
        <v>444</v>
      </c>
    </row>
    <row r="172" spans="1:11" ht="18.75" x14ac:dyDescent="0.25">
      <c r="A172" s="15"/>
      <c r="B172" s="16"/>
      <c r="C172" s="11"/>
      <c r="D172" s="7" t="s">
        <v>30</v>
      </c>
      <c r="E172" s="69" t="s">
        <v>51</v>
      </c>
      <c r="F172" s="70">
        <v>200</v>
      </c>
      <c r="G172" s="68">
        <v>0.66</v>
      </c>
      <c r="H172" s="68">
        <v>0.09</v>
      </c>
      <c r="I172" s="68">
        <v>32</v>
      </c>
      <c r="J172" s="68">
        <v>132.80000000000001</v>
      </c>
      <c r="K172" s="70">
        <v>349</v>
      </c>
    </row>
    <row r="173" spans="1:11" ht="18.75" x14ac:dyDescent="0.25">
      <c r="A173" s="15"/>
      <c r="B173" s="16"/>
      <c r="C173" s="11"/>
      <c r="D173" s="7" t="s">
        <v>31</v>
      </c>
      <c r="E173" s="66" t="s">
        <v>52</v>
      </c>
      <c r="F173" s="70">
        <v>30</v>
      </c>
      <c r="G173" s="68">
        <v>2.1</v>
      </c>
      <c r="H173" s="68">
        <v>0.3</v>
      </c>
      <c r="I173" s="68">
        <v>12.3</v>
      </c>
      <c r="J173" s="68">
        <v>60</v>
      </c>
      <c r="K173" s="70" t="s">
        <v>44</v>
      </c>
    </row>
    <row r="174" spans="1:11" ht="18.75" x14ac:dyDescent="0.25">
      <c r="A174" s="15"/>
      <c r="B174" s="16"/>
      <c r="C174" s="11"/>
      <c r="D174" s="7" t="s">
        <v>32</v>
      </c>
      <c r="E174" s="66" t="s">
        <v>53</v>
      </c>
      <c r="F174" s="70">
        <v>20</v>
      </c>
      <c r="G174" s="68">
        <v>1.0900000000000001</v>
      </c>
      <c r="H174" s="68">
        <v>0.2</v>
      </c>
      <c r="I174" s="68">
        <v>7.4</v>
      </c>
      <c r="J174" s="68">
        <v>36</v>
      </c>
      <c r="K174" s="70" t="s">
        <v>44</v>
      </c>
    </row>
    <row r="175" spans="1:11" ht="15" x14ac:dyDescent="0.25">
      <c r="A175" s="15"/>
      <c r="B175" s="16"/>
      <c r="C175" s="11"/>
      <c r="D175" s="6"/>
      <c r="E175" s="40"/>
      <c r="F175" s="41"/>
      <c r="G175" s="41"/>
      <c r="H175" s="41"/>
      <c r="I175" s="41"/>
      <c r="J175" s="41"/>
      <c r="K175" s="42"/>
    </row>
    <row r="176" spans="1:11" ht="15" x14ac:dyDescent="0.25">
      <c r="A176" s="15"/>
      <c r="B176" s="16"/>
      <c r="C176" s="11"/>
      <c r="D176" s="6"/>
      <c r="E176" s="40"/>
      <c r="F176" s="41"/>
      <c r="G176" s="41"/>
      <c r="H176" s="41"/>
      <c r="I176" s="41"/>
      <c r="J176" s="41"/>
      <c r="K176" s="42"/>
    </row>
    <row r="177" spans="1:11" ht="15.75" thickBot="1" x14ac:dyDescent="0.3">
      <c r="A177" s="17"/>
      <c r="B177" s="18"/>
      <c r="C177" s="8"/>
      <c r="D177" s="19" t="s">
        <v>33</v>
      </c>
      <c r="E177" s="12"/>
      <c r="F177" s="20">
        <f>SUM(F169:F176)</f>
        <v>710</v>
      </c>
      <c r="G177" s="20">
        <f>SUM(G169:G176)</f>
        <v>20.11</v>
      </c>
      <c r="H177" s="20">
        <f>SUM(H169:H176)</f>
        <v>28.2</v>
      </c>
      <c r="I177" s="20">
        <f>SUM(I169:I176)</f>
        <v>100.68</v>
      </c>
      <c r="J177" s="20">
        <f>SUM(J169:J176)</f>
        <v>755</v>
      </c>
      <c r="K177" s="26"/>
    </row>
    <row r="178" spans="1:11" ht="18.75" x14ac:dyDescent="0.25">
      <c r="A178" s="14">
        <f>A161</f>
        <v>2</v>
      </c>
      <c r="B178" s="14">
        <f>B161</f>
        <v>2</v>
      </c>
      <c r="C178" s="10" t="s">
        <v>58</v>
      </c>
      <c r="D178" s="5" t="s">
        <v>21</v>
      </c>
      <c r="E178" s="66" t="s">
        <v>113</v>
      </c>
      <c r="F178" s="67">
        <v>60</v>
      </c>
      <c r="G178" s="86">
        <v>7.87</v>
      </c>
      <c r="H178" s="86">
        <v>12.58</v>
      </c>
      <c r="I178" s="86">
        <v>6.67</v>
      </c>
      <c r="J178" s="86">
        <v>173</v>
      </c>
      <c r="K178" s="84"/>
    </row>
    <row r="179" spans="1:11" ht="18.75" x14ac:dyDescent="0.25">
      <c r="A179" s="15"/>
      <c r="B179" s="16"/>
      <c r="C179" s="11"/>
      <c r="D179" s="2" t="s">
        <v>29</v>
      </c>
      <c r="E179" s="69" t="s">
        <v>65</v>
      </c>
      <c r="F179" s="70">
        <v>150</v>
      </c>
      <c r="G179" s="68">
        <v>3.06</v>
      </c>
      <c r="H179" s="68">
        <v>4.8</v>
      </c>
      <c r="I179" s="68">
        <v>20.43</v>
      </c>
      <c r="J179" s="68">
        <v>137.25</v>
      </c>
      <c r="K179" s="70">
        <v>312</v>
      </c>
    </row>
    <row r="180" spans="1:11" ht="18.75" x14ac:dyDescent="0.25">
      <c r="A180" s="15"/>
      <c r="B180" s="16"/>
      <c r="C180" s="11"/>
      <c r="D180" s="2"/>
      <c r="E180" s="66" t="s">
        <v>114</v>
      </c>
      <c r="F180" s="67">
        <v>75</v>
      </c>
      <c r="G180" s="86">
        <v>5.4</v>
      </c>
      <c r="H180" s="86">
        <v>9.4</v>
      </c>
      <c r="I180" s="86">
        <v>60.8</v>
      </c>
      <c r="J180" s="86">
        <v>346</v>
      </c>
      <c r="K180" s="84">
        <v>796</v>
      </c>
    </row>
    <row r="181" spans="1:11" ht="18.75" x14ac:dyDescent="0.25">
      <c r="A181" s="15"/>
      <c r="B181" s="16"/>
      <c r="C181" s="11"/>
      <c r="D181" s="7" t="s">
        <v>31</v>
      </c>
      <c r="E181" s="66" t="s">
        <v>52</v>
      </c>
      <c r="F181" s="70">
        <v>20</v>
      </c>
      <c r="G181" s="68">
        <v>2.1</v>
      </c>
      <c r="H181" s="68">
        <v>0.3</v>
      </c>
      <c r="I181" s="68">
        <v>12.3</v>
      </c>
      <c r="J181" s="68">
        <v>60</v>
      </c>
      <c r="K181" s="70" t="s">
        <v>44</v>
      </c>
    </row>
    <row r="182" spans="1:11" ht="18.75" x14ac:dyDescent="0.25">
      <c r="A182" s="15"/>
      <c r="B182" s="16"/>
      <c r="C182" s="11"/>
      <c r="D182" s="2" t="s">
        <v>30</v>
      </c>
      <c r="E182" s="66" t="s">
        <v>56</v>
      </c>
      <c r="F182" s="67">
        <v>200</v>
      </c>
      <c r="G182" s="72">
        <v>1</v>
      </c>
      <c r="H182" s="72">
        <v>0</v>
      </c>
      <c r="I182" s="72">
        <v>21.2</v>
      </c>
      <c r="J182" s="72">
        <v>88</v>
      </c>
      <c r="K182" s="84">
        <v>707</v>
      </c>
    </row>
    <row r="183" spans="1:11" ht="15" x14ac:dyDescent="0.25">
      <c r="A183" s="15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" x14ac:dyDescent="0.25">
      <c r="A184" s="17"/>
      <c r="B184" s="18"/>
      <c r="C184" s="8"/>
      <c r="D184" s="19" t="s">
        <v>33</v>
      </c>
      <c r="E184" s="12"/>
      <c r="F184" s="20">
        <f>SUM(F178:F183)</f>
        <v>505</v>
      </c>
      <c r="G184" s="20">
        <f>SUM(G178:G183)</f>
        <v>19.43</v>
      </c>
      <c r="H184" s="20">
        <f>SUM(H178:H183)</f>
        <v>27.080000000000002</v>
      </c>
      <c r="I184" s="20">
        <f>SUM(I178:I183)</f>
        <v>121.4</v>
      </c>
      <c r="J184" s="73">
        <f>SUM(J178:J183)</f>
        <v>804.25</v>
      </c>
      <c r="K184" s="26"/>
    </row>
    <row r="185" spans="1:11" ht="15.75" thickBot="1" x14ac:dyDescent="0.25">
      <c r="A185" s="34">
        <f>A161</f>
        <v>2</v>
      </c>
      <c r="B185" s="34">
        <f>B161</f>
        <v>2</v>
      </c>
      <c r="C185" s="45" t="s">
        <v>4</v>
      </c>
      <c r="D185" s="46"/>
      <c r="E185" s="32"/>
      <c r="F185" s="33">
        <f>F168+F177+F184</f>
        <v>1455</v>
      </c>
      <c r="G185" s="33">
        <f>G168+G177+G184</f>
        <v>62.89</v>
      </c>
      <c r="H185" s="33">
        <f>H168+H177+H184</f>
        <v>79.44</v>
      </c>
      <c r="I185" s="33">
        <f>I168+I177+I184</f>
        <v>283.05</v>
      </c>
      <c r="J185" s="33">
        <f>J168+J177+J184</f>
        <v>2117.29</v>
      </c>
      <c r="K185" s="33"/>
    </row>
    <row r="186" spans="1:11" ht="18.75" x14ac:dyDescent="0.25">
      <c r="A186" s="21">
        <v>2</v>
      </c>
      <c r="B186" s="22">
        <v>3</v>
      </c>
      <c r="C186" s="23" t="s">
        <v>20</v>
      </c>
      <c r="D186" s="5" t="s">
        <v>21</v>
      </c>
      <c r="E186" s="66" t="s">
        <v>121</v>
      </c>
      <c r="F186" s="67">
        <v>65</v>
      </c>
      <c r="G186" s="68">
        <v>18.5</v>
      </c>
      <c r="H186" s="68">
        <v>13.2</v>
      </c>
      <c r="I186" s="68">
        <v>3.55</v>
      </c>
      <c r="J186" s="68">
        <v>188.8</v>
      </c>
      <c r="K186" s="70">
        <v>297</v>
      </c>
    </row>
    <row r="187" spans="1:11" ht="18.75" x14ac:dyDescent="0.25">
      <c r="A187" s="24"/>
      <c r="B187" s="16"/>
      <c r="C187" s="11"/>
      <c r="D187" s="6"/>
      <c r="E187" s="66" t="s">
        <v>83</v>
      </c>
      <c r="F187" s="67">
        <v>150</v>
      </c>
      <c r="G187" s="68">
        <v>2.85</v>
      </c>
      <c r="H187" s="68">
        <v>4.3099999999999996</v>
      </c>
      <c r="I187" s="68">
        <v>23</v>
      </c>
      <c r="J187" s="68">
        <v>142.35</v>
      </c>
      <c r="K187" s="70">
        <v>310</v>
      </c>
    </row>
    <row r="188" spans="1:11" ht="18.75" x14ac:dyDescent="0.25">
      <c r="A188" s="24"/>
      <c r="B188" s="16"/>
      <c r="C188" s="11"/>
      <c r="D188" s="7" t="s">
        <v>22</v>
      </c>
      <c r="E188" s="66" t="s">
        <v>73</v>
      </c>
      <c r="F188" s="70">
        <v>200</v>
      </c>
      <c r="G188" s="68">
        <v>1.52</v>
      </c>
      <c r="H188" s="68">
        <v>1.35</v>
      </c>
      <c r="I188" s="68">
        <v>15.9</v>
      </c>
      <c r="J188" s="68">
        <v>81</v>
      </c>
      <c r="K188" s="70">
        <v>378</v>
      </c>
    </row>
    <row r="189" spans="1:11" ht="15.75" customHeight="1" x14ac:dyDescent="0.25">
      <c r="A189" s="24"/>
      <c r="B189" s="16"/>
      <c r="C189" s="11"/>
      <c r="D189" s="7" t="s">
        <v>23</v>
      </c>
      <c r="E189" s="74" t="s">
        <v>41</v>
      </c>
      <c r="F189" s="67">
        <v>30</v>
      </c>
      <c r="G189" s="68">
        <v>2.1</v>
      </c>
      <c r="H189" s="68">
        <v>0.3</v>
      </c>
      <c r="I189" s="68">
        <v>12.3</v>
      </c>
      <c r="J189" s="68">
        <v>60</v>
      </c>
      <c r="K189" s="70" t="s">
        <v>44</v>
      </c>
    </row>
    <row r="190" spans="1:11" ht="18.75" x14ac:dyDescent="0.25">
      <c r="A190" s="24"/>
      <c r="B190" s="16"/>
      <c r="C190" s="11"/>
      <c r="D190" s="7" t="s">
        <v>24</v>
      </c>
      <c r="E190" s="69" t="s">
        <v>43</v>
      </c>
      <c r="F190" s="70"/>
      <c r="G190" s="68">
        <v>0.4</v>
      </c>
      <c r="H190" s="68">
        <v>0.3</v>
      </c>
      <c r="I190" s="68">
        <v>10.3</v>
      </c>
      <c r="J190" s="68">
        <v>47</v>
      </c>
      <c r="K190" s="70">
        <v>338</v>
      </c>
    </row>
    <row r="191" spans="1:11" ht="15" x14ac:dyDescent="0.25">
      <c r="A191" s="24"/>
      <c r="B191" s="16"/>
      <c r="C191" s="11"/>
      <c r="D191" s="6"/>
      <c r="E191" s="40"/>
      <c r="F191" s="41"/>
      <c r="G191" s="41"/>
      <c r="H191" s="41"/>
      <c r="I191" s="41"/>
      <c r="J191" s="41"/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5"/>
      <c r="B193" s="18"/>
      <c r="C193" s="8"/>
      <c r="D193" s="19" t="s">
        <v>33</v>
      </c>
      <c r="E193" s="9"/>
      <c r="F193" s="20">
        <f>SUM(F186:F192)</f>
        <v>445</v>
      </c>
      <c r="G193" s="20">
        <f t="shared" ref="G193:J193" si="34">SUM(G186:G192)</f>
        <v>25.37</v>
      </c>
      <c r="H193" s="20">
        <f t="shared" si="34"/>
        <v>19.46</v>
      </c>
      <c r="I193" s="20">
        <f t="shared" si="34"/>
        <v>65.05</v>
      </c>
      <c r="J193" s="20">
        <f t="shared" si="34"/>
        <v>519.15</v>
      </c>
      <c r="K193" s="26"/>
    </row>
    <row r="194" spans="1:11" ht="15" x14ac:dyDescent="0.25">
      <c r="A194" s="27">
        <f>A186</f>
        <v>2</v>
      </c>
      <c r="B194" s="14">
        <f>B186</f>
        <v>3</v>
      </c>
      <c r="C194" s="10" t="s">
        <v>25</v>
      </c>
      <c r="D194" s="7" t="s">
        <v>26</v>
      </c>
      <c r="E194" s="40"/>
      <c r="F194" s="41"/>
      <c r="G194" s="41"/>
      <c r="H194" s="41"/>
      <c r="I194" s="41"/>
      <c r="J194" s="41"/>
      <c r="K194" s="42"/>
    </row>
    <row r="195" spans="1:11" ht="18.75" x14ac:dyDescent="0.25">
      <c r="A195" s="24"/>
      <c r="B195" s="16"/>
      <c r="C195" s="11"/>
      <c r="D195" s="7" t="s">
        <v>27</v>
      </c>
      <c r="E195" s="83" t="s">
        <v>117</v>
      </c>
      <c r="F195" s="67">
        <v>200</v>
      </c>
      <c r="G195" s="68">
        <v>1.18</v>
      </c>
      <c r="H195" s="68">
        <v>3.93</v>
      </c>
      <c r="I195" s="68">
        <v>4.87</v>
      </c>
      <c r="J195" s="68">
        <v>61</v>
      </c>
      <c r="K195" s="70">
        <v>98</v>
      </c>
    </row>
    <row r="196" spans="1:11" ht="18.75" x14ac:dyDescent="0.25">
      <c r="A196" s="24"/>
      <c r="B196" s="16"/>
      <c r="C196" s="11"/>
      <c r="D196" s="7" t="s">
        <v>28</v>
      </c>
      <c r="E196" s="66" t="s">
        <v>118</v>
      </c>
      <c r="F196" s="70">
        <v>85</v>
      </c>
      <c r="G196" s="68">
        <v>15.74</v>
      </c>
      <c r="H196" s="68">
        <v>25.16</v>
      </c>
      <c r="I196" s="68">
        <v>13.34</v>
      </c>
      <c r="J196" s="68">
        <v>346</v>
      </c>
      <c r="K196" s="70" t="s">
        <v>44</v>
      </c>
    </row>
    <row r="197" spans="1:11" ht="18.75" x14ac:dyDescent="0.25">
      <c r="A197" s="24"/>
      <c r="B197" s="16"/>
      <c r="C197" s="11"/>
      <c r="D197" s="7" t="s">
        <v>29</v>
      </c>
      <c r="E197" s="66" t="s">
        <v>68</v>
      </c>
      <c r="F197" s="70">
        <v>100</v>
      </c>
      <c r="G197" s="68">
        <v>8.59</v>
      </c>
      <c r="H197" s="68">
        <v>6.09</v>
      </c>
      <c r="I197" s="68">
        <v>38.64</v>
      </c>
      <c r="J197" s="68">
        <v>243.75</v>
      </c>
      <c r="K197" s="70">
        <v>302</v>
      </c>
    </row>
    <row r="198" spans="1:11" ht="18.75" x14ac:dyDescent="0.25">
      <c r="A198" s="24"/>
      <c r="B198" s="16"/>
      <c r="C198" s="11"/>
      <c r="D198" s="7" t="s">
        <v>30</v>
      </c>
      <c r="E198" s="66" t="s">
        <v>78</v>
      </c>
      <c r="F198" s="70">
        <v>200</v>
      </c>
      <c r="G198" s="68">
        <v>1</v>
      </c>
      <c r="H198" s="68">
        <v>0</v>
      </c>
      <c r="I198" s="68">
        <v>20.2</v>
      </c>
      <c r="J198" s="68">
        <v>84.8</v>
      </c>
      <c r="K198" s="70">
        <v>389</v>
      </c>
    </row>
    <row r="199" spans="1:11" ht="18.75" x14ac:dyDescent="0.25">
      <c r="A199" s="24"/>
      <c r="B199" s="16"/>
      <c r="C199" s="11"/>
      <c r="D199" s="7" t="s">
        <v>31</v>
      </c>
      <c r="E199" s="66" t="s">
        <v>52</v>
      </c>
      <c r="F199" s="67">
        <v>30</v>
      </c>
      <c r="G199" s="68">
        <v>2.1</v>
      </c>
      <c r="H199" s="68">
        <v>0.3</v>
      </c>
      <c r="I199" s="68">
        <v>12.3</v>
      </c>
      <c r="J199" s="68">
        <v>60</v>
      </c>
      <c r="K199" s="70" t="s">
        <v>44</v>
      </c>
    </row>
    <row r="200" spans="1:11" ht="18.75" x14ac:dyDescent="0.25">
      <c r="A200" s="24"/>
      <c r="B200" s="16"/>
      <c r="C200" s="11"/>
      <c r="D200" s="7" t="s">
        <v>32</v>
      </c>
      <c r="E200" s="66" t="s">
        <v>53</v>
      </c>
      <c r="F200" s="70">
        <v>20</v>
      </c>
      <c r="G200" s="68">
        <v>1.0900000000000001</v>
      </c>
      <c r="H200" s="68">
        <v>0.2</v>
      </c>
      <c r="I200" s="68">
        <v>7.4</v>
      </c>
      <c r="J200" s="68">
        <v>36</v>
      </c>
      <c r="K200" s="70" t="s">
        <v>44</v>
      </c>
    </row>
    <row r="201" spans="1:11" ht="15" x14ac:dyDescent="0.25">
      <c r="A201" s="24"/>
      <c r="B201" s="16"/>
      <c r="C201" s="11"/>
      <c r="D201" s="6"/>
      <c r="E201" s="40"/>
      <c r="F201" s="41"/>
      <c r="G201" s="41"/>
      <c r="H201" s="41"/>
      <c r="I201" s="41"/>
      <c r="J201" s="41"/>
      <c r="K201" s="42"/>
    </row>
    <row r="202" spans="1:11" ht="15" x14ac:dyDescent="0.25">
      <c r="A202" s="24"/>
      <c r="B202" s="16"/>
      <c r="C202" s="11"/>
      <c r="D202" s="6"/>
      <c r="E202" s="40"/>
      <c r="F202" s="41"/>
      <c r="G202" s="41"/>
      <c r="H202" s="41"/>
      <c r="I202" s="41"/>
      <c r="J202" s="41"/>
      <c r="K202" s="42"/>
    </row>
    <row r="203" spans="1:11" ht="15.75" thickBot="1" x14ac:dyDescent="0.3">
      <c r="A203" s="25"/>
      <c r="B203" s="18"/>
      <c r="C203" s="8"/>
      <c r="D203" s="19" t="s">
        <v>33</v>
      </c>
      <c r="E203" s="12"/>
      <c r="F203" s="20">
        <f>SUM(F194:F202)</f>
        <v>635</v>
      </c>
      <c r="G203" s="20">
        <f t="shared" ref="G203:J203" si="35">SUM(G194:G202)</f>
        <v>29.700000000000003</v>
      </c>
      <c r="H203" s="20">
        <f t="shared" si="35"/>
        <v>35.68</v>
      </c>
      <c r="I203" s="20">
        <f t="shared" si="35"/>
        <v>96.75</v>
      </c>
      <c r="J203" s="20">
        <f t="shared" si="35"/>
        <v>831.55</v>
      </c>
      <c r="K203" s="26"/>
    </row>
    <row r="204" spans="1:11" ht="18.75" x14ac:dyDescent="0.25">
      <c r="A204" s="14">
        <f>A186</f>
        <v>2</v>
      </c>
      <c r="B204" s="14">
        <f>B186</f>
        <v>3</v>
      </c>
      <c r="C204" s="10" t="s">
        <v>58</v>
      </c>
      <c r="D204" s="5" t="s">
        <v>21</v>
      </c>
      <c r="E204" s="66" t="s">
        <v>119</v>
      </c>
      <c r="F204" s="67" t="s">
        <v>49</v>
      </c>
      <c r="G204" s="72">
        <v>9.5</v>
      </c>
      <c r="H204" s="72">
        <v>14.65</v>
      </c>
      <c r="I204" s="72">
        <v>4.5199999999999996</v>
      </c>
      <c r="J204" s="72">
        <v>234</v>
      </c>
      <c r="K204" s="70">
        <v>746</v>
      </c>
    </row>
    <row r="205" spans="1:11" ht="18.75" x14ac:dyDescent="0.25">
      <c r="A205" s="15"/>
      <c r="B205" s="16"/>
      <c r="C205" s="11"/>
      <c r="D205" s="2" t="s">
        <v>29</v>
      </c>
      <c r="E205" s="69" t="s">
        <v>50</v>
      </c>
      <c r="F205" s="82">
        <v>100</v>
      </c>
      <c r="G205" s="90">
        <v>5.51</v>
      </c>
      <c r="H205" s="68">
        <v>4.51</v>
      </c>
      <c r="I205" s="68">
        <v>26.44</v>
      </c>
      <c r="J205" s="68">
        <v>168.45</v>
      </c>
      <c r="K205" s="70">
        <v>309</v>
      </c>
    </row>
    <row r="206" spans="1:11" ht="18.75" x14ac:dyDescent="0.25">
      <c r="A206" s="15"/>
      <c r="B206" s="16"/>
      <c r="C206" s="11"/>
      <c r="D206" s="2"/>
      <c r="E206" s="66" t="s">
        <v>120</v>
      </c>
      <c r="F206" s="67">
        <v>80</v>
      </c>
      <c r="G206" s="72">
        <v>6.4</v>
      </c>
      <c r="H206" s="72">
        <v>2.2000000000000002</v>
      </c>
      <c r="I206" s="72">
        <v>48</v>
      </c>
      <c r="J206" s="72">
        <v>225</v>
      </c>
      <c r="K206" s="70">
        <v>746</v>
      </c>
    </row>
    <row r="207" spans="1:11" ht="18.75" x14ac:dyDescent="0.25">
      <c r="A207" s="15"/>
      <c r="B207" s="16"/>
      <c r="C207" s="11"/>
      <c r="D207" s="7" t="s">
        <v>31</v>
      </c>
      <c r="E207" s="66" t="s">
        <v>52</v>
      </c>
      <c r="F207" s="67">
        <v>20</v>
      </c>
      <c r="G207" s="68">
        <v>2.1</v>
      </c>
      <c r="H207" s="68">
        <v>0.3</v>
      </c>
      <c r="I207" s="68">
        <v>12.3</v>
      </c>
      <c r="J207" s="68">
        <v>60</v>
      </c>
      <c r="K207" s="70" t="s">
        <v>44</v>
      </c>
    </row>
    <row r="208" spans="1:11" ht="18.75" x14ac:dyDescent="0.25">
      <c r="A208" s="15"/>
      <c r="B208" s="16"/>
      <c r="C208" s="11"/>
      <c r="D208" s="2" t="s">
        <v>30</v>
      </c>
      <c r="E208" s="75" t="s">
        <v>56</v>
      </c>
      <c r="F208" s="67">
        <v>200</v>
      </c>
      <c r="G208" s="68">
        <v>7.0000000000000007E-2</v>
      </c>
      <c r="H208" s="68">
        <v>0.02</v>
      </c>
      <c r="I208" s="68">
        <v>15</v>
      </c>
      <c r="J208" s="68">
        <v>60</v>
      </c>
      <c r="K208" s="70">
        <v>376</v>
      </c>
    </row>
    <row r="209" spans="1:11" ht="15" x14ac:dyDescent="0.25">
      <c r="A209" s="15"/>
      <c r="B209" s="16"/>
      <c r="C209" s="11"/>
      <c r="D209" s="6"/>
      <c r="E209" s="40"/>
      <c r="F209" s="41"/>
      <c r="G209" s="41"/>
      <c r="H209" s="41"/>
      <c r="I209" s="41"/>
      <c r="J209" s="41"/>
      <c r="K209" s="42"/>
    </row>
    <row r="210" spans="1:11" ht="15" x14ac:dyDescent="0.25">
      <c r="A210" s="17"/>
      <c r="B210" s="18"/>
      <c r="C210" s="8"/>
      <c r="D210" s="19" t="s">
        <v>33</v>
      </c>
      <c r="E210" s="12"/>
      <c r="F210" s="20">
        <f>SUM(F204:F209)</f>
        <v>400</v>
      </c>
      <c r="G210" s="20">
        <f>SUM(G204:G209)</f>
        <v>23.580000000000002</v>
      </c>
      <c r="H210" s="20">
        <f>SUM(H204:H209)</f>
        <v>21.68</v>
      </c>
      <c r="I210" s="20">
        <f>SUM(I204:I209)</f>
        <v>106.26</v>
      </c>
      <c r="J210" s="73">
        <f>SUM(J204:J209)</f>
        <v>747.45</v>
      </c>
      <c r="K210" s="26"/>
    </row>
    <row r="211" spans="1:11" ht="15.75" thickBot="1" x14ac:dyDescent="0.25">
      <c r="A211" s="30">
        <f>A186</f>
        <v>2</v>
      </c>
      <c r="B211" s="31">
        <f>B186</f>
        <v>3</v>
      </c>
      <c r="C211" s="45" t="s">
        <v>4</v>
      </c>
      <c r="D211" s="46"/>
      <c r="E211" s="32"/>
      <c r="F211" s="33">
        <f>F193+F203+F210</f>
        <v>1480</v>
      </c>
      <c r="G211" s="33">
        <f t="shared" ref="G211:J211" si="36">G193+G203+G210</f>
        <v>78.650000000000006</v>
      </c>
      <c r="H211" s="33">
        <f t="shared" si="36"/>
        <v>76.819999999999993</v>
      </c>
      <c r="I211" s="33">
        <f t="shared" si="36"/>
        <v>268.06</v>
      </c>
      <c r="J211" s="33">
        <f t="shared" si="36"/>
        <v>2098.1499999999996</v>
      </c>
      <c r="K211" s="33"/>
    </row>
    <row r="212" spans="1:11" ht="18.75" x14ac:dyDescent="0.25">
      <c r="A212" s="21">
        <v>2</v>
      </c>
      <c r="B212" s="22">
        <v>4</v>
      </c>
      <c r="C212" s="23" t="s">
        <v>20</v>
      </c>
      <c r="D212" s="5" t="s">
        <v>21</v>
      </c>
      <c r="E212" s="74" t="s">
        <v>126</v>
      </c>
      <c r="F212" s="77">
        <v>40</v>
      </c>
      <c r="G212" s="70">
        <v>0</v>
      </c>
      <c r="H212" s="70">
        <v>0</v>
      </c>
      <c r="I212" s="70">
        <v>0</v>
      </c>
      <c r="J212" s="70">
        <v>13.2</v>
      </c>
      <c r="K212" s="70">
        <v>225</v>
      </c>
    </row>
    <row r="213" spans="1:11" ht="18.75" x14ac:dyDescent="0.25">
      <c r="A213" s="24"/>
      <c r="B213" s="16"/>
      <c r="C213" s="11"/>
      <c r="D213" s="6"/>
      <c r="E213" s="83" t="s">
        <v>127</v>
      </c>
      <c r="F213" s="67" t="s">
        <v>128</v>
      </c>
      <c r="G213" s="68">
        <v>12.28</v>
      </c>
      <c r="H213" s="68">
        <v>15.02</v>
      </c>
      <c r="I213" s="68">
        <v>14.82</v>
      </c>
      <c r="J213" s="68">
        <v>244</v>
      </c>
      <c r="K213" s="70">
        <v>234</v>
      </c>
    </row>
    <row r="214" spans="1:11" ht="18.75" x14ac:dyDescent="0.25">
      <c r="A214" s="24"/>
      <c r="B214" s="16"/>
      <c r="C214" s="11"/>
      <c r="D214" s="2"/>
      <c r="E214" s="66" t="s">
        <v>129</v>
      </c>
      <c r="F214" s="67">
        <v>100</v>
      </c>
      <c r="G214" s="68">
        <v>3.65</v>
      </c>
      <c r="H214" s="68">
        <v>5.37</v>
      </c>
      <c r="I214" s="68">
        <v>36.68</v>
      </c>
      <c r="J214" s="68">
        <v>209.7</v>
      </c>
      <c r="K214" s="70">
        <v>304</v>
      </c>
    </row>
    <row r="215" spans="1:11" ht="18.75" x14ac:dyDescent="0.25">
      <c r="A215" s="24"/>
      <c r="B215" s="16"/>
      <c r="C215" s="11"/>
      <c r="D215" s="7" t="s">
        <v>22</v>
      </c>
      <c r="E215" s="66" t="s">
        <v>56</v>
      </c>
      <c r="F215" s="70">
        <v>200</v>
      </c>
      <c r="G215" s="68">
        <v>7.0000000000000007E-2</v>
      </c>
      <c r="H215" s="68">
        <v>0.02</v>
      </c>
      <c r="I215" s="68">
        <v>15</v>
      </c>
      <c r="J215" s="68">
        <v>60</v>
      </c>
      <c r="K215" s="70">
        <v>376</v>
      </c>
    </row>
    <row r="216" spans="1:11" ht="18.75" x14ac:dyDescent="0.25">
      <c r="A216" s="24"/>
      <c r="B216" s="16"/>
      <c r="C216" s="11"/>
      <c r="D216" s="7" t="s">
        <v>23</v>
      </c>
      <c r="E216" s="74" t="s">
        <v>41</v>
      </c>
      <c r="F216" s="70">
        <v>30</v>
      </c>
      <c r="G216" s="68">
        <v>2.1</v>
      </c>
      <c r="H216" s="68">
        <v>0.3</v>
      </c>
      <c r="I216" s="68">
        <v>12.3</v>
      </c>
      <c r="J216" s="68">
        <v>60</v>
      </c>
      <c r="K216" s="70" t="s">
        <v>44</v>
      </c>
    </row>
    <row r="217" spans="1:11" ht="18.75" x14ac:dyDescent="0.25">
      <c r="A217" s="24"/>
      <c r="B217" s="16"/>
      <c r="C217" s="11"/>
      <c r="D217" s="7" t="s">
        <v>24</v>
      </c>
      <c r="E217" s="66" t="s">
        <v>43</v>
      </c>
      <c r="F217" s="70">
        <v>100</v>
      </c>
      <c r="G217" s="68">
        <v>1.5</v>
      </c>
      <c r="H217" s="68">
        <v>0.5</v>
      </c>
      <c r="I217" s="68">
        <v>21</v>
      </c>
      <c r="J217" s="68">
        <v>96</v>
      </c>
      <c r="K217" s="70">
        <v>338</v>
      </c>
    </row>
    <row r="218" spans="1:11" ht="15" x14ac:dyDescent="0.25">
      <c r="A218" s="24"/>
      <c r="B218" s="16"/>
      <c r="C218" s="11"/>
      <c r="D218" s="6"/>
      <c r="E218" s="40"/>
      <c r="F218" s="41"/>
      <c r="G218" s="41"/>
      <c r="H218" s="41"/>
      <c r="I218" s="41"/>
      <c r="J218" s="41"/>
      <c r="K218" s="42"/>
    </row>
    <row r="219" spans="1:11" ht="15" x14ac:dyDescent="0.25">
      <c r="A219" s="25"/>
      <c r="B219" s="18"/>
      <c r="C219" s="8"/>
      <c r="D219" s="19" t="s">
        <v>33</v>
      </c>
      <c r="E219" s="9"/>
      <c r="F219" s="20">
        <f>SUM(F212:F218)</f>
        <v>470</v>
      </c>
      <c r="G219" s="20">
        <f t="shared" ref="G219:J219" si="37">SUM(G212:G218)</f>
        <v>19.600000000000001</v>
      </c>
      <c r="H219" s="20">
        <f t="shared" si="37"/>
        <v>21.21</v>
      </c>
      <c r="I219" s="20">
        <f t="shared" si="37"/>
        <v>99.8</v>
      </c>
      <c r="J219" s="20">
        <f t="shared" si="37"/>
        <v>682.9</v>
      </c>
      <c r="K219" s="26"/>
    </row>
    <row r="220" spans="1:11" ht="18.75" x14ac:dyDescent="0.25">
      <c r="A220" s="27">
        <f>A212</f>
        <v>2</v>
      </c>
      <c r="B220" s="14">
        <f>B212</f>
        <v>4</v>
      </c>
      <c r="C220" s="10" t="s">
        <v>25</v>
      </c>
      <c r="D220" s="7" t="s">
        <v>26</v>
      </c>
      <c r="E220" s="83" t="s">
        <v>122</v>
      </c>
      <c r="F220" s="67">
        <v>30</v>
      </c>
      <c r="G220" s="68">
        <v>1.86</v>
      </c>
      <c r="H220" s="68">
        <v>0</v>
      </c>
      <c r="I220" s="68">
        <v>3.9</v>
      </c>
      <c r="J220" s="68">
        <v>24</v>
      </c>
      <c r="K220" s="70" t="s">
        <v>46</v>
      </c>
    </row>
    <row r="221" spans="1:11" ht="18.75" x14ac:dyDescent="0.25">
      <c r="A221" s="24"/>
      <c r="B221" s="16"/>
      <c r="C221" s="11"/>
      <c r="D221" s="7" t="s">
        <v>27</v>
      </c>
      <c r="E221" s="66" t="s">
        <v>62</v>
      </c>
      <c r="F221" s="67" t="s">
        <v>63</v>
      </c>
      <c r="G221" s="68">
        <v>1.87</v>
      </c>
      <c r="H221" s="68">
        <v>5.57</v>
      </c>
      <c r="I221" s="68">
        <v>9.94</v>
      </c>
      <c r="J221" s="68">
        <v>102</v>
      </c>
      <c r="K221" s="70">
        <v>96</v>
      </c>
    </row>
    <row r="222" spans="1:11" ht="18.75" x14ac:dyDescent="0.25">
      <c r="A222" s="24"/>
      <c r="B222" s="16"/>
      <c r="C222" s="11"/>
      <c r="D222" s="7" t="s">
        <v>28</v>
      </c>
      <c r="E222" s="66" t="s">
        <v>123</v>
      </c>
      <c r="F222" s="70">
        <v>200</v>
      </c>
      <c r="G222" s="68">
        <v>18.510000000000002</v>
      </c>
      <c r="H222" s="68">
        <v>20.67</v>
      </c>
      <c r="I222" s="68">
        <v>18.940000000000001</v>
      </c>
      <c r="J222" s="68">
        <v>337.14</v>
      </c>
      <c r="K222" s="70">
        <v>259</v>
      </c>
    </row>
    <row r="223" spans="1:11" ht="18.75" x14ac:dyDescent="0.25">
      <c r="A223" s="24"/>
      <c r="B223" s="16"/>
      <c r="C223" s="11"/>
      <c r="D223" s="7" t="s">
        <v>30</v>
      </c>
      <c r="E223" s="66" t="s">
        <v>86</v>
      </c>
      <c r="F223" s="70">
        <v>200</v>
      </c>
      <c r="G223" s="68">
        <v>0.67</v>
      </c>
      <c r="H223" s="68">
        <v>0.27</v>
      </c>
      <c r="I223" s="68">
        <v>20.76</v>
      </c>
      <c r="J223" s="68">
        <v>88.2</v>
      </c>
      <c r="K223" s="70">
        <v>388</v>
      </c>
    </row>
    <row r="224" spans="1:11" ht="18.75" x14ac:dyDescent="0.25">
      <c r="A224" s="24"/>
      <c r="B224" s="16"/>
      <c r="C224" s="11"/>
      <c r="D224" s="7" t="s">
        <v>31</v>
      </c>
      <c r="E224" s="66" t="s">
        <v>52</v>
      </c>
      <c r="F224" s="70">
        <v>30</v>
      </c>
      <c r="G224" s="68">
        <v>2.1</v>
      </c>
      <c r="H224" s="68">
        <v>0.3</v>
      </c>
      <c r="I224" s="68">
        <v>12.3</v>
      </c>
      <c r="J224" s="68">
        <v>60</v>
      </c>
      <c r="K224" s="70" t="s">
        <v>44</v>
      </c>
    </row>
    <row r="225" spans="1:11" ht="18.75" x14ac:dyDescent="0.25">
      <c r="A225" s="24"/>
      <c r="B225" s="16"/>
      <c r="C225" s="11"/>
      <c r="D225" s="7" t="s">
        <v>32</v>
      </c>
      <c r="E225" s="66" t="s">
        <v>53</v>
      </c>
      <c r="F225" s="67">
        <v>20</v>
      </c>
      <c r="G225" s="68">
        <v>1.0900000000000001</v>
      </c>
      <c r="H225" s="68">
        <v>0.2</v>
      </c>
      <c r="I225" s="68">
        <v>7.4</v>
      </c>
      <c r="J225" s="68">
        <v>36</v>
      </c>
      <c r="K225" s="70" t="s">
        <v>44</v>
      </c>
    </row>
    <row r="226" spans="1:11" ht="15" x14ac:dyDescent="0.25">
      <c r="A226" s="24"/>
      <c r="B226" s="16"/>
      <c r="C226" s="11"/>
      <c r="D226" s="6"/>
      <c r="E226" s="40"/>
      <c r="F226" s="41"/>
      <c r="G226" s="41"/>
      <c r="H226" s="41"/>
      <c r="I226" s="41"/>
      <c r="J226" s="41"/>
      <c r="K226" s="42"/>
    </row>
    <row r="227" spans="1:11" ht="15" x14ac:dyDescent="0.25">
      <c r="A227" s="24"/>
      <c r="B227" s="16"/>
      <c r="C227" s="11"/>
      <c r="D227" s="6"/>
      <c r="E227" s="40"/>
      <c r="F227" s="41"/>
      <c r="G227" s="41"/>
      <c r="H227" s="41"/>
      <c r="I227" s="41"/>
      <c r="J227" s="41"/>
      <c r="K227" s="42"/>
    </row>
    <row r="228" spans="1:11" ht="15.75" thickBot="1" x14ac:dyDescent="0.3">
      <c r="A228" s="25"/>
      <c r="B228" s="18"/>
      <c r="C228" s="8"/>
      <c r="D228" s="19" t="s">
        <v>33</v>
      </c>
      <c r="E228" s="12"/>
      <c r="F228" s="20">
        <f>SUM(F220:F227)</f>
        <v>480</v>
      </c>
      <c r="G228" s="20">
        <f>SUM(G220:G227)</f>
        <v>26.100000000000005</v>
      </c>
      <c r="H228" s="20">
        <f>SUM(H220:H227)</f>
        <v>27.01</v>
      </c>
      <c r="I228" s="20">
        <f>SUM(I220:I227)</f>
        <v>73.240000000000009</v>
      </c>
      <c r="J228" s="20">
        <f>SUM(J220:J227)</f>
        <v>647.34</v>
      </c>
      <c r="K228" s="26"/>
    </row>
    <row r="229" spans="1:11" ht="18.75" x14ac:dyDescent="0.25">
      <c r="A229" s="14">
        <f>A212</f>
        <v>2</v>
      </c>
      <c r="B229" s="14">
        <f>B212</f>
        <v>4</v>
      </c>
      <c r="C229" s="10" t="s">
        <v>58</v>
      </c>
      <c r="D229" s="5" t="s">
        <v>21</v>
      </c>
      <c r="E229" s="66" t="s">
        <v>124</v>
      </c>
      <c r="F229" s="67">
        <v>60</v>
      </c>
      <c r="G229" s="72">
        <v>10.5</v>
      </c>
      <c r="H229" s="72">
        <v>9.1</v>
      </c>
      <c r="I229" s="72">
        <v>40.200000000000003</v>
      </c>
      <c r="J229" s="72">
        <v>285</v>
      </c>
      <c r="K229" s="84">
        <v>774</v>
      </c>
    </row>
    <row r="230" spans="1:11" ht="18.75" x14ac:dyDescent="0.25">
      <c r="A230" s="15"/>
      <c r="B230" s="16"/>
      <c r="C230" s="11"/>
      <c r="D230" s="2" t="s">
        <v>29</v>
      </c>
      <c r="E230" s="66" t="s">
        <v>125</v>
      </c>
      <c r="F230" s="70">
        <v>100</v>
      </c>
      <c r="G230" s="68">
        <v>8.59</v>
      </c>
      <c r="H230" s="68">
        <v>6.09</v>
      </c>
      <c r="I230" s="68">
        <v>38.64</v>
      </c>
      <c r="J230" s="68">
        <v>243.75</v>
      </c>
      <c r="K230" s="70">
        <v>302</v>
      </c>
    </row>
    <row r="231" spans="1:11" ht="18.75" x14ac:dyDescent="0.25">
      <c r="A231" s="15"/>
      <c r="B231" s="16"/>
      <c r="C231" s="11"/>
      <c r="D231" s="2" t="s">
        <v>30</v>
      </c>
      <c r="E231" s="66" t="s">
        <v>56</v>
      </c>
      <c r="F231" s="70">
        <v>200</v>
      </c>
      <c r="G231" s="68">
        <v>7.0000000000000007E-2</v>
      </c>
      <c r="H231" s="68">
        <v>0.02</v>
      </c>
      <c r="I231" s="68">
        <v>15</v>
      </c>
      <c r="J231" s="68">
        <v>60</v>
      </c>
      <c r="K231" s="70">
        <v>376</v>
      </c>
    </row>
    <row r="232" spans="1:11" ht="18.75" x14ac:dyDescent="0.25">
      <c r="A232" s="15"/>
      <c r="B232" s="16"/>
      <c r="C232" s="11"/>
      <c r="D232" s="2"/>
      <c r="E232" s="66" t="s">
        <v>81</v>
      </c>
      <c r="F232" s="67">
        <v>75</v>
      </c>
      <c r="G232" s="72">
        <v>10.5</v>
      </c>
      <c r="H232" s="72">
        <v>9.1</v>
      </c>
      <c r="I232" s="72">
        <v>40.200000000000003</v>
      </c>
      <c r="J232" s="72">
        <v>285</v>
      </c>
      <c r="K232" s="84">
        <v>774</v>
      </c>
    </row>
    <row r="233" spans="1:11" ht="18.75" x14ac:dyDescent="0.25">
      <c r="A233" s="15"/>
      <c r="B233" s="16"/>
      <c r="C233" s="11"/>
      <c r="D233" s="7" t="s">
        <v>31</v>
      </c>
      <c r="E233" s="66" t="s">
        <v>52</v>
      </c>
      <c r="F233" s="70">
        <v>20</v>
      </c>
      <c r="G233" s="68">
        <v>2.1</v>
      </c>
      <c r="H233" s="68">
        <v>0.3</v>
      </c>
      <c r="I233" s="68">
        <v>12.3</v>
      </c>
      <c r="J233" s="68">
        <v>60</v>
      </c>
      <c r="K233" s="70" t="s">
        <v>44</v>
      </c>
    </row>
    <row r="234" spans="1:11" ht="15" x14ac:dyDescent="0.25">
      <c r="A234" s="15"/>
      <c r="B234" s="16"/>
      <c r="C234" s="11"/>
      <c r="D234" s="6"/>
      <c r="E234" s="40"/>
      <c r="F234" s="41"/>
      <c r="G234" s="41"/>
      <c r="H234" s="41"/>
      <c r="I234" s="41"/>
      <c r="J234" s="41"/>
      <c r="K234" s="42"/>
    </row>
    <row r="235" spans="1:11" ht="15" x14ac:dyDescent="0.25">
      <c r="A235" s="17"/>
      <c r="B235" s="18"/>
      <c r="C235" s="8"/>
      <c r="D235" s="19" t="s">
        <v>33</v>
      </c>
      <c r="E235" s="12"/>
      <c r="F235" s="20">
        <f>SUM(F229:F234)</f>
        <v>455</v>
      </c>
      <c r="G235" s="20">
        <f>SUM(G229:G234)</f>
        <v>31.76</v>
      </c>
      <c r="H235" s="20">
        <f>SUM(H229:H234)</f>
        <v>24.61</v>
      </c>
      <c r="I235" s="20">
        <f>SUM(I229:I234)</f>
        <v>146.34000000000003</v>
      </c>
      <c r="J235" s="73">
        <f>SUM(J229:J234)</f>
        <v>933.75</v>
      </c>
      <c r="K235" s="26"/>
    </row>
    <row r="236" spans="1:11" ht="15.75" thickBot="1" x14ac:dyDescent="0.25">
      <c r="A236" s="30">
        <f>A212</f>
        <v>2</v>
      </c>
      <c r="B236" s="31">
        <f>B212</f>
        <v>4</v>
      </c>
      <c r="C236" s="45" t="s">
        <v>4</v>
      </c>
      <c r="D236" s="46"/>
      <c r="E236" s="32"/>
      <c r="F236" s="33">
        <f>F219+F228+F235</f>
        <v>1405</v>
      </c>
      <c r="G236" s="33">
        <f t="shared" ref="G236:J236" si="38">G219+G228+G235</f>
        <v>77.460000000000008</v>
      </c>
      <c r="H236" s="33">
        <f t="shared" si="38"/>
        <v>72.83</v>
      </c>
      <c r="I236" s="33">
        <f t="shared" si="38"/>
        <v>319.38000000000005</v>
      </c>
      <c r="J236" s="33">
        <f t="shared" si="38"/>
        <v>2263.9899999999998</v>
      </c>
      <c r="K236" s="33"/>
    </row>
    <row r="237" spans="1:11" ht="37.5" x14ac:dyDescent="0.25">
      <c r="A237" s="21">
        <v>2</v>
      </c>
      <c r="B237" s="22">
        <v>5</v>
      </c>
      <c r="C237" s="23" t="s">
        <v>20</v>
      </c>
      <c r="D237" s="5" t="s">
        <v>21</v>
      </c>
      <c r="E237" s="66" t="s">
        <v>101</v>
      </c>
      <c r="F237" s="67" t="s">
        <v>136</v>
      </c>
      <c r="G237" s="68">
        <v>15</v>
      </c>
      <c r="H237" s="68">
        <v>11.07</v>
      </c>
      <c r="I237" s="68">
        <v>33.21</v>
      </c>
      <c r="J237" s="68">
        <v>296.04000000000002</v>
      </c>
      <c r="K237" s="70">
        <v>222</v>
      </c>
    </row>
    <row r="238" spans="1:11" ht="18.75" x14ac:dyDescent="0.25">
      <c r="A238" s="24"/>
      <c r="B238" s="16"/>
      <c r="C238" s="11"/>
      <c r="D238" s="6"/>
      <c r="E238" s="74" t="s">
        <v>39</v>
      </c>
      <c r="F238" s="67">
        <v>10</v>
      </c>
      <c r="G238" s="68">
        <v>0.08</v>
      </c>
      <c r="H238" s="68">
        <v>7.25</v>
      </c>
      <c r="I238" s="68">
        <v>0.13</v>
      </c>
      <c r="J238" s="68">
        <v>66</v>
      </c>
      <c r="K238" s="70">
        <v>14</v>
      </c>
    </row>
    <row r="239" spans="1:11" ht="18.75" x14ac:dyDescent="0.25">
      <c r="A239" s="24"/>
      <c r="B239" s="16"/>
      <c r="C239" s="11"/>
      <c r="D239" s="7" t="s">
        <v>22</v>
      </c>
      <c r="E239" s="66" t="s">
        <v>102</v>
      </c>
      <c r="F239" s="67">
        <v>200</v>
      </c>
      <c r="G239" s="68">
        <v>3.16</v>
      </c>
      <c r="H239" s="68">
        <v>2.67</v>
      </c>
      <c r="I239" s="68">
        <v>15.94</v>
      </c>
      <c r="J239" s="68">
        <v>100.6</v>
      </c>
      <c r="K239" s="70">
        <v>379</v>
      </c>
    </row>
    <row r="240" spans="1:11" ht="18.75" x14ac:dyDescent="0.25">
      <c r="A240" s="24"/>
      <c r="B240" s="16"/>
      <c r="C240" s="11"/>
      <c r="D240" s="7" t="s">
        <v>23</v>
      </c>
      <c r="E240" s="74" t="s">
        <v>41</v>
      </c>
      <c r="F240" s="70">
        <v>30</v>
      </c>
      <c r="G240" s="68">
        <v>2.1</v>
      </c>
      <c r="H240" s="68">
        <v>0.3</v>
      </c>
      <c r="I240" s="68">
        <v>12.3</v>
      </c>
      <c r="J240" s="68">
        <v>60</v>
      </c>
      <c r="K240" s="70" t="s">
        <v>44</v>
      </c>
    </row>
    <row r="241" spans="1:11" ht="15" x14ac:dyDescent="0.25">
      <c r="A241" s="24"/>
      <c r="B241" s="16"/>
      <c r="C241" s="11"/>
      <c r="D241" s="6"/>
      <c r="E241" s="40"/>
      <c r="F241" s="41"/>
      <c r="G241" s="41"/>
      <c r="H241" s="41"/>
      <c r="I241" s="41"/>
      <c r="J241" s="41"/>
      <c r="K241" s="42"/>
    </row>
    <row r="242" spans="1:11" ht="15" x14ac:dyDescent="0.25">
      <c r="A242" s="24"/>
      <c r="B242" s="16"/>
      <c r="C242" s="11"/>
      <c r="D242" s="6"/>
      <c r="E242" s="40"/>
      <c r="F242" s="41"/>
      <c r="G242" s="41"/>
      <c r="H242" s="41"/>
      <c r="I242" s="41"/>
      <c r="J242" s="41"/>
      <c r="K242" s="42"/>
    </row>
    <row r="243" spans="1:11" ht="15.75" customHeight="1" x14ac:dyDescent="0.25">
      <c r="A243" s="25"/>
      <c r="B243" s="18"/>
      <c r="C243" s="8"/>
      <c r="D243" s="19" t="s">
        <v>33</v>
      </c>
      <c r="E243" s="9"/>
      <c r="F243" s="20">
        <f>SUM(F237:F242)</f>
        <v>240</v>
      </c>
      <c r="G243" s="20">
        <f>SUM(G237:G242)</f>
        <v>20.340000000000003</v>
      </c>
      <c r="H243" s="20">
        <f>SUM(H237:H242)</f>
        <v>21.290000000000003</v>
      </c>
      <c r="I243" s="20">
        <f>SUM(I237:I242)</f>
        <v>61.58</v>
      </c>
      <c r="J243" s="20">
        <f>SUM(J237:J242)</f>
        <v>522.64</v>
      </c>
      <c r="K243" s="26"/>
    </row>
    <row r="244" spans="1:11" ht="15.75" customHeight="1" x14ac:dyDescent="0.25">
      <c r="A244" s="27">
        <f>A237</f>
        <v>2</v>
      </c>
      <c r="B244" s="14">
        <f>B237</f>
        <v>5</v>
      </c>
      <c r="C244" s="10" t="s">
        <v>25</v>
      </c>
      <c r="D244" s="7" t="s">
        <v>26</v>
      </c>
      <c r="E244" s="91" t="s">
        <v>90</v>
      </c>
      <c r="F244" s="67">
        <v>15</v>
      </c>
      <c r="G244" s="68">
        <v>1.86</v>
      </c>
      <c r="H244" s="68">
        <v>0</v>
      </c>
      <c r="I244" s="68">
        <v>3.9</v>
      </c>
      <c r="J244" s="68">
        <v>24</v>
      </c>
      <c r="K244" s="70" t="s">
        <v>46</v>
      </c>
    </row>
    <row r="245" spans="1:11" ht="15.75" customHeight="1" x14ac:dyDescent="0.25">
      <c r="A245" s="24"/>
      <c r="B245" s="16"/>
      <c r="C245" s="11"/>
      <c r="D245" s="7" t="s">
        <v>27</v>
      </c>
      <c r="E245" s="66" t="s">
        <v>130</v>
      </c>
      <c r="F245" s="67">
        <v>200</v>
      </c>
      <c r="G245" s="68">
        <v>1.7</v>
      </c>
      <c r="H245" s="68">
        <v>5.43</v>
      </c>
      <c r="I245" s="68">
        <v>9.1</v>
      </c>
      <c r="J245" s="68">
        <v>99.2</v>
      </c>
      <c r="K245" s="70">
        <v>82</v>
      </c>
    </row>
    <row r="246" spans="1:11" ht="15.75" customHeight="1" x14ac:dyDescent="0.25">
      <c r="A246" s="24"/>
      <c r="B246" s="16"/>
      <c r="C246" s="11"/>
      <c r="D246" s="7" t="s">
        <v>28</v>
      </c>
      <c r="E246" s="66" t="s">
        <v>131</v>
      </c>
      <c r="F246" s="70">
        <v>70</v>
      </c>
      <c r="G246" s="68">
        <v>15.74</v>
      </c>
      <c r="H246" s="68">
        <v>25.16</v>
      </c>
      <c r="I246" s="68">
        <v>13.34</v>
      </c>
      <c r="J246" s="68">
        <v>346</v>
      </c>
      <c r="K246" s="70" t="s">
        <v>44</v>
      </c>
    </row>
    <row r="247" spans="1:11" ht="15.75" customHeight="1" x14ac:dyDescent="0.25">
      <c r="A247" s="24"/>
      <c r="B247" s="16"/>
      <c r="C247" s="11"/>
      <c r="D247" s="7" t="s">
        <v>29</v>
      </c>
      <c r="E247" s="69" t="s">
        <v>65</v>
      </c>
      <c r="F247" s="77">
        <v>150</v>
      </c>
      <c r="G247" s="68">
        <v>3.06</v>
      </c>
      <c r="H247" s="68">
        <v>4.8</v>
      </c>
      <c r="I247" s="68">
        <v>20.43</v>
      </c>
      <c r="J247" s="68">
        <v>137.25</v>
      </c>
      <c r="K247" s="70">
        <v>312</v>
      </c>
    </row>
    <row r="248" spans="1:11" ht="15.75" customHeight="1" x14ac:dyDescent="0.25">
      <c r="A248" s="24"/>
      <c r="B248" s="16"/>
      <c r="C248" s="11"/>
      <c r="D248" s="7" t="s">
        <v>30</v>
      </c>
      <c r="E248" s="66" t="s">
        <v>132</v>
      </c>
      <c r="F248" s="70">
        <v>200</v>
      </c>
      <c r="G248" s="68">
        <v>0.09</v>
      </c>
      <c r="H248" s="68">
        <v>0</v>
      </c>
      <c r="I248" s="68">
        <v>22.65</v>
      </c>
      <c r="J248" s="68">
        <v>87.3</v>
      </c>
      <c r="K248" s="70">
        <v>700</v>
      </c>
    </row>
    <row r="249" spans="1:11" ht="15.75" customHeight="1" x14ac:dyDescent="0.25">
      <c r="A249" s="24"/>
      <c r="B249" s="16"/>
      <c r="C249" s="11"/>
      <c r="D249" s="7" t="s">
        <v>31</v>
      </c>
      <c r="E249" s="66" t="s">
        <v>52</v>
      </c>
      <c r="F249" s="70">
        <v>30</v>
      </c>
      <c r="G249" s="68">
        <v>2.1</v>
      </c>
      <c r="H249" s="68">
        <v>0.3</v>
      </c>
      <c r="I249" s="68">
        <v>12.3</v>
      </c>
      <c r="J249" s="68">
        <v>60</v>
      </c>
      <c r="K249" s="70" t="s">
        <v>44</v>
      </c>
    </row>
    <row r="250" spans="1:11" ht="15.75" customHeight="1" x14ac:dyDescent="0.25">
      <c r="A250" s="24"/>
      <c r="B250" s="16"/>
      <c r="C250" s="11"/>
      <c r="D250" s="7" t="s">
        <v>32</v>
      </c>
      <c r="E250" s="66" t="s">
        <v>53</v>
      </c>
      <c r="F250" s="70">
        <v>20</v>
      </c>
      <c r="G250" s="68">
        <v>1.0900000000000001</v>
      </c>
      <c r="H250" s="68">
        <v>0.2</v>
      </c>
      <c r="I250" s="68">
        <v>7.4</v>
      </c>
      <c r="J250" s="68">
        <v>36</v>
      </c>
      <c r="K250" s="70" t="s">
        <v>44</v>
      </c>
    </row>
    <row r="251" spans="1:11" ht="15.75" customHeight="1" x14ac:dyDescent="0.25">
      <c r="A251" s="24"/>
      <c r="B251" s="16"/>
      <c r="C251" s="11"/>
      <c r="D251" s="6"/>
      <c r="E251" s="40"/>
      <c r="F251" s="41"/>
      <c r="G251" s="41"/>
      <c r="H251" s="41"/>
      <c r="I251" s="41"/>
      <c r="J251" s="41"/>
      <c r="K251" s="42"/>
    </row>
    <row r="252" spans="1:11" ht="15.75" customHeight="1" x14ac:dyDescent="0.25">
      <c r="A252" s="24"/>
      <c r="B252" s="16"/>
      <c r="C252" s="11"/>
      <c r="D252" s="6"/>
      <c r="E252" s="40"/>
      <c r="F252" s="41"/>
      <c r="G252" s="41"/>
      <c r="H252" s="41"/>
      <c r="I252" s="41"/>
      <c r="J252" s="41"/>
      <c r="K252" s="42"/>
    </row>
    <row r="253" spans="1:11" ht="15.75" customHeight="1" thickBot="1" x14ac:dyDescent="0.3">
      <c r="A253" s="25"/>
      <c r="B253" s="18"/>
      <c r="C253" s="8"/>
      <c r="D253" s="19" t="s">
        <v>33</v>
      </c>
      <c r="E253" s="12"/>
      <c r="F253" s="20">
        <f>SUM(F244:F252)</f>
        <v>685</v>
      </c>
      <c r="G253" s="20">
        <f t="shared" ref="G253:J253" si="39">SUM(G244:G252)</f>
        <v>25.64</v>
      </c>
      <c r="H253" s="20">
        <f t="shared" si="39"/>
        <v>35.89</v>
      </c>
      <c r="I253" s="20">
        <f t="shared" si="39"/>
        <v>89.11999999999999</v>
      </c>
      <c r="J253" s="20">
        <f t="shared" si="39"/>
        <v>789.75</v>
      </c>
      <c r="K253" s="26"/>
    </row>
    <row r="254" spans="1:11" ht="18.75" x14ac:dyDescent="0.25">
      <c r="A254" s="14">
        <f>A238</f>
        <v>0</v>
      </c>
      <c r="B254" s="14">
        <f>B238</f>
        <v>0</v>
      </c>
      <c r="C254" s="10" t="s">
        <v>58</v>
      </c>
      <c r="D254" s="5" t="s">
        <v>21</v>
      </c>
      <c r="E254" s="66" t="s">
        <v>133</v>
      </c>
      <c r="F254" s="67">
        <v>60</v>
      </c>
      <c r="G254" s="72">
        <v>9.5</v>
      </c>
      <c r="H254" s="72">
        <v>14.65</v>
      </c>
      <c r="I254" s="72">
        <v>4.5199999999999996</v>
      </c>
      <c r="J254" s="72">
        <v>234</v>
      </c>
      <c r="K254" s="67"/>
    </row>
    <row r="255" spans="1:11" ht="18.75" x14ac:dyDescent="0.25">
      <c r="A255" s="15"/>
      <c r="B255" s="16"/>
      <c r="C255" s="11"/>
      <c r="D255" s="2" t="s">
        <v>29</v>
      </c>
      <c r="E255" s="66" t="s">
        <v>134</v>
      </c>
      <c r="F255" s="67">
        <v>100</v>
      </c>
      <c r="G255" s="72">
        <v>5.73</v>
      </c>
      <c r="H255" s="72">
        <v>4.0599999999999996</v>
      </c>
      <c r="I255" s="72">
        <v>25.76</v>
      </c>
      <c r="J255" s="72">
        <v>162.5</v>
      </c>
      <c r="K255" s="67"/>
    </row>
    <row r="256" spans="1:11" ht="18.75" x14ac:dyDescent="0.25">
      <c r="A256" s="15"/>
      <c r="B256" s="16"/>
      <c r="C256" s="11"/>
      <c r="D256" s="2" t="s">
        <v>30</v>
      </c>
      <c r="E256" s="66" t="s">
        <v>56</v>
      </c>
      <c r="F256" s="67">
        <v>200</v>
      </c>
      <c r="G256" s="72">
        <v>0.2</v>
      </c>
      <c r="H256" s="72">
        <v>0</v>
      </c>
      <c r="I256" s="72">
        <v>15</v>
      </c>
      <c r="J256" s="72">
        <v>58</v>
      </c>
      <c r="K256" s="67">
        <v>685</v>
      </c>
    </row>
    <row r="257" spans="1:11" ht="18.75" x14ac:dyDescent="0.25">
      <c r="A257" s="15"/>
      <c r="B257" s="16"/>
      <c r="C257" s="11"/>
      <c r="D257" s="2"/>
      <c r="E257" s="66" t="s">
        <v>135</v>
      </c>
      <c r="F257" s="67">
        <v>70</v>
      </c>
      <c r="G257" s="72">
        <v>7.5</v>
      </c>
      <c r="H257" s="72">
        <v>13.2</v>
      </c>
      <c r="I257" s="72">
        <v>60.9</v>
      </c>
      <c r="J257" s="72">
        <v>394</v>
      </c>
      <c r="K257" s="67">
        <v>769</v>
      </c>
    </row>
    <row r="258" spans="1:11" ht="18.75" x14ac:dyDescent="0.25">
      <c r="A258" s="15"/>
      <c r="B258" s="16"/>
      <c r="C258" s="11"/>
      <c r="D258" s="7" t="s">
        <v>31</v>
      </c>
      <c r="E258" s="66" t="s">
        <v>52</v>
      </c>
      <c r="F258" s="70">
        <v>20</v>
      </c>
      <c r="G258" s="68">
        <v>2.1</v>
      </c>
      <c r="H258" s="68">
        <v>0.3</v>
      </c>
      <c r="I258" s="68">
        <v>12.3</v>
      </c>
      <c r="J258" s="68">
        <v>60</v>
      </c>
      <c r="K258" s="70" t="s">
        <v>44</v>
      </c>
    </row>
    <row r="259" spans="1:11" ht="15" x14ac:dyDescent="0.25">
      <c r="A259" s="15"/>
      <c r="B259" s="16"/>
      <c r="C259" s="11"/>
      <c r="D259" s="6"/>
      <c r="E259" s="40"/>
      <c r="F259" s="41"/>
      <c r="G259" s="41"/>
      <c r="H259" s="41"/>
      <c r="I259" s="41"/>
      <c r="J259" s="41"/>
      <c r="K259" s="42"/>
    </row>
    <row r="260" spans="1:11" ht="15" x14ac:dyDescent="0.25">
      <c r="A260" s="17"/>
      <c r="B260" s="18"/>
      <c r="C260" s="8"/>
      <c r="D260" s="19" t="s">
        <v>33</v>
      </c>
      <c r="E260" s="12"/>
      <c r="F260" s="20">
        <f>SUM(F254:F259)</f>
        <v>450</v>
      </c>
      <c r="G260" s="20">
        <f>SUM(G254:G259)</f>
        <v>25.03</v>
      </c>
      <c r="H260" s="20">
        <f>SUM(H254:H259)</f>
        <v>32.21</v>
      </c>
      <c r="I260" s="20">
        <f>SUM(I254:I259)</f>
        <v>118.48</v>
      </c>
      <c r="J260" s="73">
        <f>SUM(J254:J259)</f>
        <v>908.5</v>
      </c>
      <c r="K260" s="26"/>
    </row>
    <row r="261" spans="1:11" ht="15.75" thickBot="1" x14ac:dyDescent="0.25">
      <c r="A261" s="30">
        <f>A237</f>
        <v>2</v>
      </c>
      <c r="B261" s="31">
        <f>B237</f>
        <v>5</v>
      </c>
      <c r="C261" s="45" t="s">
        <v>4</v>
      </c>
      <c r="D261" s="46"/>
      <c r="E261" s="32"/>
      <c r="F261" s="33">
        <f>F243+F253+F260</f>
        <v>1375</v>
      </c>
      <c r="G261" s="33">
        <f t="shared" ref="G261:J261" si="40">G243+G253+G260</f>
        <v>71.010000000000005</v>
      </c>
      <c r="H261" s="33">
        <f t="shared" si="40"/>
        <v>89.390000000000015</v>
      </c>
      <c r="I261" s="33">
        <f t="shared" si="40"/>
        <v>269.18</v>
      </c>
      <c r="J261" s="33">
        <f t="shared" si="40"/>
        <v>2220.89</v>
      </c>
      <c r="K261" s="33"/>
    </row>
    <row r="262" spans="1:11" ht="13.5" thickBot="1" x14ac:dyDescent="0.25">
      <c r="A262" s="28"/>
      <c r="B262" s="29"/>
      <c r="C262" s="47" t="s">
        <v>5</v>
      </c>
      <c r="D262" s="47"/>
      <c r="E262" s="47"/>
      <c r="F262" s="35">
        <f>(F30+F56+F82+F108+F134+F160+F185+F211+F236+F261)/(IF(F30=0,0,1)+IF(F56=0,0,1)+IF(F82=0,0,1)+IF(F108=0,0,1)+IF(F134=0,0,1)+IF(F160=0,0,1)+IF(F185=0,0,1)+IF(F211=0,0,1)+IF(F236=0,0,1)+IF(F261=0,0,1))</f>
        <v>1329.5</v>
      </c>
      <c r="G262" s="35">
        <f>(G30+G56+G82+G108+G134+G160+G185+G211+G236+G261)/(IF(G30=0,0,1)+IF(G56=0,0,1)+IF(G82=0,0,1)+IF(G108=0,0,1)+IF(G134=0,0,1)+IF(G160=0,0,1)+IF(G185=0,0,1)+IF(G211=0,0,1)+IF(G236=0,0,1)+IF(G261=0,0,1))</f>
        <v>69.435000000000002</v>
      </c>
      <c r="H262" s="35">
        <f>(H30+H56+H82+H108+H134+H160+H185+H211+H236+H261)/(IF(H30=0,0,1)+IF(H56=0,0,1)+IF(H82=0,0,1)+IF(H108=0,0,1)+IF(H134=0,0,1)+IF(H160=0,0,1)+IF(H185=0,0,1)+IF(H211=0,0,1)+IF(H236=0,0,1)+IF(H261=0,0,1))</f>
        <v>78.109999999999985</v>
      </c>
      <c r="I262" s="35">
        <f>(I30+I56+I82+I108+I134+I160+I185+I211+I236+I261)/(IF(I30=0,0,1)+IF(I56=0,0,1)+IF(I82=0,0,1)+IF(I108=0,0,1)+IF(I134=0,0,1)+IF(I160=0,0,1)+IF(I185=0,0,1)+IF(I211=0,0,1)+IF(I236=0,0,1)+IF(I261=0,0,1))</f>
        <v>287.97999999999996</v>
      </c>
      <c r="J262" s="35">
        <f>(J30+J56+J82+J108+J134+J160+J185+J211+J236+J261)/(IF(J30=0,0,1)+IF(J56=0,0,1)+IF(J82=0,0,1)+IF(J108=0,0,1)+IF(J134=0,0,1)+IF(J160=0,0,1)+IF(J185=0,0,1)+IF(J211=0,0,1)+IF(J236=0,0,1)+IF(J261=0,0,1))</f>
        <v>2152.6769999999997</v>
      </c>
      <c r="K262" s="35"/>
    </row>
  </sheetData>
  <mergeCells count="15">
    <mergeCell ref="C1:E1"/>
    <mergeCell ref="H1:K1"/>
    <mergeCell ref="H2:K2"/>
    <mergeCell ref="H3:K3"/>
    <mergeCell ref="C56:D56"/>
    <mergeCell ref="C82:D82"/>
    <mergeCell ref="C108:D108"/>
    <mergeCell ref="C134:D134"/>
    <mergeCell ref="C30:D30"/>
    <mergeCell ref="C262:E262"/>
    <mergeCell ref="C261:D261"/>
    <mergeCell ref="C160:D160"/>
    <mergeCell ref="C185:D185"/>
    <mergeCell ref="C211:D211"/>
    <mergeCell ref="C236:D2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Щербакова Ирина Сергеевна</cp:lastModifiedBy>
  <dcterms:created xsi:type="dcterms:W3CDTF">2022-05-16T14:23:56Z</dcterms:created>
  <dcterms:modified xsi:type="dcterms:W3CDTF">2023-11-07T01:34:44Z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4155a6f2-88e6-4e61-ac28-dae74e7267b3</vt:lpwstr>
  </property>
</Properties>
</file>