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Март\"/>
    </mc:Choice>
  </mc:AlternateContent>
  <xr:revisionPtr revIDLastSave="0" documentId="8_{0A9D82BB-231D-4786-A09D-8D33211309BA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R30" i="1"/>
  <c r="P30" i="1"/>
  <c r="O30" i="1"/>
  <c r="N30" i="1"/>
  <c r="M30" i="1"/>
  <c r="L30" i="1"/>
  <c r="J30" i="1"/>
  <c r="I30" i="1"/>
  <c r="H30" i="1"/>
  <c r="G30" i="1"/>
  <c r="F30" i="1"/>
  <c r="E30" i="1"/>
  <c r="D30" i="1"/>
  <c r="B30" i="1"/>
  <c r="T23" i="1"/>
  <c r="S23" i="1"/>
  <c r="R23" i="1"/>
  <c r="Q23" i="1"/>
  <c r="M23" i="1"/>
  <c r="L23" i="1"/>
  <c r="K23" i="1"/>
  <c r="J23" i="1"/>
  <c r="I23" i="1"/>
  <c r="B23" i="1"/>
  <c r="T14" i="1"/>
  <c r="T31" i="1" s="1"/>
  <c r="S14" i="1"/>
  <c r="S31" i="1" s="1"/>
  <c r="R14" i="1"/>
  <c r="Q14" i="1"/>
  <c r="P14" i="1"/>
  <c r="O14" i="1"/>
  <c r="O31" i="1" s="1"/>
  <c r="N14" i="1"/>
  <c r="M14" i="1"/>
  <c r="L14" i="1"/>
  <c r="K14" i="1"/>
  <c r="J14" i="1"/>
  <c r="I14" i="1"/>
  <c r="I31" i="1" s="1"/>
  <c r="H14" i="1"/>
  <c r="H31" i="1" s="1"/>
  <c r="G14" i="1"/>
  <c r="G31" i="1" s="1"/>
  <c r="F14" i="1"/>
  <c r="F31" i="1" s="1"/>
  <c r="E14" i="1"/>
  <c r="E31" i="1" s="1"/>
  <c r="D14" i="1"/>
  <c r="D31" i="1" s="1"/>
  <c r="B14" i="1"/>
  <c r="M31" i="1" l="1"/>
  <c r="Q31" i="1"/>
  <c r="L31" i="1"/>
  <c r="J31" i="1"/>
  <c r="N31" i="1"/>
  <c r="R31" i="1"/>
</calcChain>
</file>

<file path=xl/sharedStrings.xml><?xml version="1.0" encoding="utf-8"?>
<sst xmlns="http://schemas.openxmlformats.org/spreadsheetml/2006/main" count="149" uniqueCount="133">
  <si>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</si>
  <si>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</si>
  <si>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</si>
  <si>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</si>
  <si>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</si>
  <si>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</si>
  <si>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</si>
  <si>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</si>
  <si>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</si>
  <si>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</si>
  <si>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</si>
  <si>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</si>
  <si>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</si>
  <si>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</si>
  <si>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</si>
  <si>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</si>
  <si>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</si>
  <si>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</si>
  <si>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</si>
  <si>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</si>
  <si>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</si>
  <si>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</si>
  <si>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</si>
  <si>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</si>
  <si>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</si>
  <si>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</si>
  <si>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</si>
  <si>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</si>
  <si>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</si>
  <si>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</si>
  <si>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</si>
  <si>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</si>
  <si>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</si>
  <si>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</si>
  <si>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</si>
  <si>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</si>
  <si>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</si>
  <si>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</si>
  <si>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</si>
  <si>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</si>
  <si>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</si>
  <si>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</si>
  <si>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</si>
  <si>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</si>
  <si>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</si>
  <si>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</si>
  <si>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</si>
  <si>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</si>
  <si>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</si>
  <si>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</si>
  <si>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</si>
  <si>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</si>
  <si>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</si>
  <si>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</si>
  <si>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</si>
  <si>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</si>
  <si>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</si>
  <si>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</si>
  <si>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</si>
  <si>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</si>
  <si>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1/100</t>
  </si>
  <si>
    <t>Булочка "Октябренок"</t>
  </si>
  <si>
    <t>Неделя: 2</t>
  </si>
  <si>
    <t>30/10</t>
  </si>
  <si>
    <t>Бутерброд с маслом</t>
  </si>
  <si>
    <t>Калорийность-168,8, Белки-3,62, Жиры-8, Углеводы-20,58</t>
  </si>
  <si>
    <t>Калорийность-95, Белки-1,2, Жиры-0,23, Углеводы-22</t>
  </si>
  <si>
    <t>Калорийность-56, Углеводы-12</t>
  </si>
  <si>
    <t>Калорийность-51,2, Белки-0,6, Углеводы-13,2</t>
  </si>
  <si>
    <t>Масло порционно</t>
  </si>
  <si>
    <t>1/10</t>
  </si>
  <si>
    <t>День:   01.03.2024</t>
  </si>
  <si>
    <t>Кукуруза консервированный пром. производства</t>
  </si>
  <si>
    <t>1/15</t>
  </si>
  <si>
    <t>№  133*</t>
  </si>
  <si>
    <t>№  14*</t>
  </si>
  <si>
    <t>Омлет натуральный с маслом сливочным</t>
  </si>
  <si>
    <t>1/150/5</t>
  </si>
  <si>
    <t>№  210*</t>
  </si>
  <si>
    <t>Кофейный напиток</t>
  </si>
  <si>
    <t>№  379*</t>
  </si>
  <si>
    <t>Огурец соленый пром. производства</t>
  </si>
  <si>
    <t>1/35</t>
  </si>
  <si>
    <t>№ 70*</t>
  </si>
  <si>
    <t xml:space="preserve">Суп из овощей </t>
  </si>
  <si>
    <t>№ 99*</t>
  </si>
  <si>
    <t>Котлеты рубленные из курицы</t>
  </si>
  <si>
    <t>1/70</t>
  </si>
  <si>
    <t>№ 294*</t>
  </si>
  <si>
    <t>Картофельное пюре</t>
  </si>
  <si>
    <t>1/150</t>
  </si>
  <si>
    <t>№ 128*</t>
  </si>
  <si>
    <t>Напиток из плодов шиповника</t>
  </si>
  <si>
    <t>№ 350*</t>
  </si>
  <si>
    <t>Котлета особая</t>
  </si>
  <si>
    <t>1/55</t>
  </si>
  <si>
    <t>№ 295*</t>
  </si>
  <si>
    <t>Рис отварной</t>
  </si>
  <si>
    <t>№  304*</t>
  </si>
  <si>
    <t>Сдоба Ванильная</t>
  </si>
  <si>
    <t>1/80</t>
  </si>
  <si>
    <t>Напиток из смородины</t>
  </si>
  <si>
    <t>№ 389*</t>
  </si>
  <si>
    <t>01.03.2024</t>
  </si>
  <si>
    <t>Каша молочная овсяная</t>
  </si>
  <si>
    <t>Калорийность-146,79, Белки-5,324, Жиры-5,5, Углеводы-19,041</t>
  </si>
  <si>
    <t>Какао с молоком</t>
  </si>
  <si>
    <t>Калорийность-77,14, Белки-2,02, Жиры-1,46, Углеводы-14</t>
  </si>
  <si>
    <t>Калорийность-392,73, Белки-10,964, Жиры-14,96, Углеводы-53,621</t>
  </si>
  <si>
    <t>Йогурт (черника)</t>
  </si>
  <si>
    <t>Калорийность-97,95, Белки-3,75, Жиры-3,75, Углеводы-10,225, ВитаминС-6,084</t>
  </si>
  <si>
    <t>Суп картофельный с вермишелью</t>
  </si>
  <si>
    <t>Калорийность-135,635, Белки-5,83, Жиры-5, Углеводы-16,12, ВитаминС-0,15</t>
  </si>
  <si>
    <t xml:space="preserve">Голубцы ленивые </t>
  </si>
  <si>
    <t>Калорийность-251,784, Белки-13,692, Жиры-10,066, Углеводы-28,849, ВитаминС-6,017</t>
  </si>
  <si>
    <t>Напиток из свежезамороженной ягоды (смородина)</t>
  </si>
  <si>
    <t>Калорийность-80, Белки-0,133, Углеводы-19,031, ВитаминС-19</t>
  </si>
  <si>
    <t>Калорийность-562,419, Белки-20,855, Жиры-15,296, Углеводы-86, ВитаминС-25,167</t>
  </si>
  <si>
    <t>Гребешок с повидлом</t>
  </si>
  <si>
    <t>Калорийность-210,3, Белки-2,7, Жиры-6, Углеводы-29</t>
  </si>
  <si>
    <t>Чай без сахара</t>
  </si>
  <si>
    <t>Калорийность-4, Углеводы-1</t>
  </si>
  <si>
    <t>Калорийность-214,3, Белки-2,7, Жиры-6, Углеводы-30</t>
  </si>
  <si>
    <t>Котлета Аппетитная</t>
  </si>
  <si>
    <t>Калорийность-115,963, Белки-10,68, Жиры-8,2, Углеводы-6,091</t>
  </si>
  <si>
    <t xml:space="preserve">Соус молочный  </t>
  </si>
  <si>
    <t>Калорийность-84,338, Белки-1,6, Жиры-5,874, Углеводы-11,698, ВитаминС-1,06</t>
  </si>
  <si>
    <t xml:space="preserve">Каша гречневая рассыпчатая  </t>
  </si>
  <si>
    <t>Калорийность-160,7, Белки-2,54, Жиры-5,32, Углеводы-24,165</t>
  </si>
  <si>
    <t>Апельсины свежие</t>
  </si>
  <si>
    <t>Калорийность-64,4, Белки-0,311, Жиры-0,6, Углеводы-14, ВитаминС-20,1</t>
  </si>
  <si>
    <t>Калорийность-532,601, Белки-15,731, Жиры-19,994, Углеводы-81,154, ВитаминС-21,16</t>
  </si>
  <si>
    <t>Калорийность-1 800, Белки-54, Жиры-60, Углеводы-261, ВитаминС-52,411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</si>
</sst>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3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3" fillId="0" borderId="0"/>
  </cellStyleXfs>
  <cellXfs count="80">
    <xf numFmtId="0" fontId="0" fillId="0" borderId="0" xfId="0"/>
    <xf numFmtId="0" fontId="2" fillId="0" borderId="0" xfId="0" applyFont="1"/>
    <xf numFmtId="0" fontId="0" fillId="0" borderId="0" xfId="0"/>
    <xf numFmtId="0" fontId="7" fillId="0" borderId="0" xfId="0" applyFont="1"/>
    <xf numFmtId="0" fontId="8" fillId="0" borderId="10" xfId="0" applyFont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22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/>
    <xf numFmtId="0" fontId="0" fillId="0" borderId="0" xfId="0" applyBorder="1"/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 wrapText="1"/>
    </xf>
    <xf numFmtId="0" fontId="9" fillId="0" borderId="7" xfId="0" applyFont="1" applyBorder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9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/>
    </xf>
    <xf numFmtId="0" fontId="12" fillId="0" borderId="14" xfId="0" applyFont="1" applyBorder="1" applyAlignment="1"/>
    <xf numFmtId="0" fontId="12" fillId="0" borderId="15" xfId="0" applyFont="1" applyBorder="1" applyAlignment="1"/>
    <xf numFmtId="0" fontId="8" fillId="0" borderId="25" xfId="0" applyFont="1" applyBorder="1" applyAlignment="1">
      <alignment horizontal="center" wrapText="1"/>
    </xf>
    <xf numFmtId="0" fontId="12" fillId="0" borderId="26" xfId="0" applyFont="1" applyBorder="1" applyAlignment="1"/>
    <xf numFmtId="0" fontId="8" fillId="0" borderId="1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0" fillId="0" borderId="0" xfId="0" applyAlignment="1">
      <alignment horizontal="left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22" fillId="0" borderId="2" xfId="0" applyFont="1" applyBorder="1" applyAlignment="1">
      <alignment horizontal="right" vertical="top"/>
    </xf>
    <xf numFmtId="0" fontId="5" fillId="0" borderId="2" xfId="0" applyFont="1" applyBorder="1" applyAlignment="1">
      <alignment horizontal="left" vertical="top" wrapText="1"/>
    </xf>
    <xf numFmtId="164" fontId="20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righ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right" vertical="top" wrapText="1"/>
    </xf>
  </cellXfs>
  <cellStyles count="5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3"/>
  <sheetViews>
    <sheetView tabSelected="1" zoomScale="60" zoomScaleNormal="60" zoomScaleSheetLayoutView="80" workbookViewId="0">
      <selection activeCell="F46" sqref="F46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 t="s">
        <v>19</v>
      </c>
      <c r="N1" s="37"/>
      <c r="O1" s="37"/>
      <c r="P1" s="37"/>
      <c r="Q1" s="2"/>
      <c r="R1" s="2"/>
      <c r="S1" s="2"/>
      <c r="T1" s="2"/>
      <c r="U1" s="2"/>
    </row>
    <row r="2" spans="1:21" x14ac:dyDescent="0.25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"/>
      <c r="K2" s="38"/>
      <c r="L2" s="38"/>
      <c r="M2" s="40" t="s">
        <v>20</v>
      </c>
      <c r="N2" s="40"/>
      <c r="O2" s="40"/>
      <c r="P2" s="40"/>
      <c r="Q2" s="40"/>
      <c r="R2" s="40"/>
      <c r="S2" s="40"/>
      <c r="T2" s="40"/>
      <c r="U2" s="2"/>
    </row>
    <row r="3" spans="1:21" x14ac:dyDescent="0.25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"/>
      <c r="K3" s="38"/>
      <c r="L3" s="38"/>
      <c r="M3" s="38"/>
      <c r="N3" s="38"/>
      <c r="O3" s="38"/>
      <c r="P3" s="38"/>
      <c r="Q3" s="2"/>
      <c r="R3" s="2"/>
      <c r="S3" s="2"/>
      <c r="T3" s="2"/>
      <c r="U3" s="2"/>
    </row>
    <row r="4" spans="1:21" x14ac:dyDescent="0.25">
      <c r="A4" s="37" t="s">
        <v>62</v>
      </c>
      <c r="B4" s="37"/>
      <c r="C4" s="37"/>
      <c r="D4" s="37"/>
      <c r="E4" s="37"/>
      <c r="F4" s="37"/>
      <c r="G4" s="37"/>
      <c r="H4" s="3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7" t="s">
        <v>71</v>
      </c>
      <c r="B5" s="37"/>
      <c r="C5" s="37"/>
      <c r="D5" s="37"/>
      <c r="E5" s="37"/>
      <c r="F5" s="37"/>
      <c r="G5" s="37"/>
      <c r="H5" s="3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50" t="s">
        <v>0</v>
      </c>
      <c r="B6" s="51" t="s">
        <v>31</v>
      </c>
      <c r="C6" s="51" t="s">
        <v>32</v>
      </c>
      <c r="D6" s="4" t="s">
        <v>33</v>
      </c>
      <c r="E6" s="5"/>
      <c r="F6" s="6"/>
      <c r="G6" s="51" t="s">
        <v>34</v>
      </c>
      <c r="H6" s="44" t="s">
        <v>35</v>
      </c>
      <c r="I6" s="53"/>
      <c r="J6" s="53"/>
      <c r="K6" s="53"/>
      <c r="L6" s="54"/>
      <c r="M6" s="44" t="s">
        <v>36</v>
      </c>
      <c r="N6" s="45"/>
      <c r="O6" s="45"/>
      <c r="P6" s="45"/>
      <c r="Q6" s="45"/>
      <c r="R6" s="45"/>
      <c r="S6" s="45"/>
      <c r="T6" s="46"/>
      <c r="U6" s="47" t="s">
        <v>37</v>
      </c>
    </row>
    <row r="7" spans="1:21" ht="18.75" customHeight="1" thickBot="1" x14ac:dyDescent="0.3">
      <c r="A7" s="55"/>
      <c r="B7" s="56"/>
      <c r="C7" s="56"/>
      <c r="D7" s="7" t="s">
        <v>38</v>
      </c>
      <c r="E7" s="7" t="s">
        <v>39</v>
      </c>
      <c r="F7" s="7" t="s">
        <v>40</v>
      </c>
      <c r="G7" s="52"/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22</v>
      </c>
      <c r="N7" s="8" t="s">
        <v>24</v>
      </c>
      <c r="O7" s="8" t="s">
        <v>23</v>
      </c>
      <c r="P7" s="8" t="s">
        <v>25</v>
      </c>
      <c r="Q7" s="8" t="s">
        <v>21</v>
      </c>
      <c r="R7" s="8" t="s">
        <v>46</v>
      </c>
      <c r="S7" s="8" t="s">
        <v>47</v>
      </c>
      <c r="T7" s="8" t="s">
        <v>48</v>
      </c>
      <c r="U7" s="48"/>
    </row>
    <row r="8" spans="1:21" x14ac:dyDescent="0.25">
      <c r="A8" s="57" t="s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49"/>
    </row>
    <row r="9" spans="1:21" x14ac:dyDescent="0.25">
      <c r="A9" s="36" t="s">
        <v>72</v>
      </c>
      <c r="B9" s="19">
        <v>6.59</v>
      </c>
      <c r="C9" s="34" t="s">
        <v>73</v>
      </c>
      <c r="D9" s="30">
        <v>1.23</v>
      </c>
      <c r="E9" s="30">
        <v>1.74</v>
      </c>
      <c r="F9" s="30">
        <v>8.8699999999999992</v>
      </c>
      <c r="G9" s="30">
        <v>44.16</v>
      </c>
      <c r="H9" s="30">
        <v>0.73</v>
      </c>
      <c r="I9" s="30">
        <v>6.0000000000000001E-3</v>
      </c>
      <c r="J9" s="30">
        <v>2.5000000000000001E-2</v>
      </c>
      <c r="K9" s="30">
        <v>8.4</v>
      </c>
      <c r="L9" s="30">
        <v>0</v>
      </c>
      <c r="M9" s="30">
        <v>5.62</v>
      </c>
      <c r="N9" s="30">
        <v>29.88</v>
      </c>
      <c r="O9" s="30">
        <v>0.12</v>
      </c>
      <c r="P9" s="30">
        <v>2.4E-2</v>
      </c>
      <c r="Q9" s="30">
        <v>0.68</v>
      </c>
      <c r="R9" s="30">
        <v>1.2999999999999999E-2</v>
      </c>
      <c r="S9" s="30">
        <v>8.0000000000000002E-3</v>
      </c>
      <c r="T9" s="31">
        <v>6.0000000000000001E-3</v>
      </c>
      <c r="U9" s="15" t="s">
        <v>74</v>
      </c>
    </row>
    <row r="10" spans="1:21" x14ac:dyDescent="0.25">
      <c r="A10" s="36" t="s">
        <v>69</v>
      </c>
      <c r="B10" s="19">
        <v>12.07</v>
      </c>
      <c r="C10" s="34" t="s">
        <v>70</v>
      </c>
      <c r="D10" s="30">
        <v>0.08</v>
      </c>
      <c r="E10" s="30">
        <v>4.25</v>
      </c>
      <c r="F10" s="30">
        <v>3.13</v>
      </c>
      <c r="G10" s="30">
        <v>88</v>
      </c>
      <c r="H10" s="30">
        <v>0.21</v>
      </c>
      <c r="I10" s="30">
        <v>0</v>
      </c>
      <c r="J10" s="30">
        <v>0.01</v>
      </c>
      <c r="K10" s="30">
        <v>40</v>
      </c>
      <c r="L10" s="30">
        <v>0.12</v>
      </c>
      <c r="M10" s="30">
        <v>2.4</v>
      </c>
      <c r="N10" s="30">
        <v>3</v>
      </c>
      <c r="O10" s="30">
        <v>0</v>
      </c>
      <c r="P10" s="30">
        <v>0.02</v>
      </c>
      <c r="Q10" s="30">
        <v>3</v>
      </c>
      <c r="R10" s="30">
        <v>8.0000000000000004E-4</v>
      </c>
      <c r="S10" s="30">
        <v>0</v>
      </c>
      <c r="T10" s="31">
        <v>5.0000000000000001E-3</v>
      </c>
      <c r="U10" s="15" t="s">
        <v>75</v>
      </c>
    </row>
    <row r="11" spans="1:21" x14ac:dyDescent="0.25">
      <c r="A11" s="10" t="s">
        <v>76</v>
      </c>
      <c r="B11" s="11">
        <v>55.98</v>
      </c>
      <c r="C11" s="32" t="s">
        <v>77</v>
      </c>
      <c r="D11" s="11">
        <v>14.04</v>
      </c>
      <c r="E11" s="11">
        <v>19.440000000000001</v>
      </c>
      <c r="F11" s="11">
        <v>10.46</v>
      </c>
      <c r="G11" s="11">
        <v>344.4</v>
      </c>
      <c r="H11" s="11">
        <v>0.31</v>
      </c>
      <c r="I11" s="11">
        <v>0.24</v>
      </c>
      <c r="J11" s="11">
        <v>6.3E-2</v>
      </c>
      <c r="K11" s="11">
        <v>402.45</v>
      </c>
      <c r="L11" s="11">
        <v>1.8</v>
      </c>
      <c r="M11" s="11">
        <v>127.82</v>
      </c>
      <c r="N11" s="11">
        <v>207.96</v>
      </c>
      <c r="O11" s="11">
        <v>20</v>
      </c>
      <c r="P11" s="11">
        <v>1.76</v>
      </c>
      <c r="Q11" s="33">
        <v>146.63</v>
      </c>
      <c r="R11" s="11">
        <v>0.01</v>
      </c>
      <c r="S11" s="11">
        <v>6.0000000000000001E-3</v>
      </c>
      <c r="T11" s="20">
        <v>0.77</v>
      </c>
      <c r="U11" s="15" t="s">
        <v>78</v>
      </c>
    </row>
    <row r="12" spans="1:21" x14ac:dyDescent="0.25">
      <c r="A12" s="10" t="s">
        <v>79</v>
      </c>
      <c r="B12" s="11">
        <v>17</v>
      </c>
      <c r="C12" s="13" t="s">
        <v>49</v>
      </c>
      <c r="D12" s="13">
        <v>3.15</v>
      </c>
      <c r="E12" s="13">
        <v>2.67</v>
      </c>
      <c r="F12" s="13">
        <v>20.91</v>
      </c>
      <c r="G12" s="13">
        <v>90.6</v>
      </c>
      <c r="H12" s="13">
        <v>1.3</v>
      </c>
      <c r="I12" s="13">
        <v>4.2999999999999997E-2</v>
      </c>
      <c r="J12" s="13">
        <v>1.4999999999999999E-2</v>
      </c>
      <c r="K12" s="13">
        <v>45</v>
      </c>
      <c r="L12" s="13">
        <v>0.1</v>
      </c>
      <c r="M12" s="60">
        <v>125.77</v>
      </c>
      <c r="N12" s="13">
        <v>40</v>
      </c>
      <c r="O12" s="13">
        <v>8.1999999999999993</v>
      </c>
      <c r="P12" s="13">
        <v>0.13</v>
      </c>
      <c r="Q12" s="13">
        <v>64.33</v>
      </c>
      <c r="R12" s="13">
        <v>7.0000000000000001E-3</v>
      </c>
      <c r="S12" s="13">
        <v>8.9999999999999998E-4</v>
      </c>
      <c r="T12" s="14">
        <v>0.03</v>
      </c>
      <c r="U12" s="15" t="s">
        <v>80</v>
      </c>
    </row>
    <row r="13" spans="1:21" ht="23.25" x14ac:dyDescent="0.25">
      <c r="A13" s="10" t="s">
        <v>61</v>
      </c>
      <c r="B13" s="19">
        <v>4.18</v>
      </c>
      <c r="C13" s="9" t="s">
        <v>50</v>
      </c>
      <c r="D13" s="13">
        <v>2.37</v>
      </c>
      <c r="E13" s="13">
        <v>0.3</v>
      </c>
      <c r="F13" s="13">
        <v>14.49</v>
      </c>
      <c r="G13" s="13">
        <v>70.14</v>
      </c>
      <c r="H13" s="13">
        <v>0</v>
      </c>
      <c r="I13" s="13">
        <v>0.03</v>
      </c>
      <c r="J13" s="13">
        <v>1.4999999999999999E-2</v>
      </c>
      <c r="K13" s="13">
        <v>0</v>
      </c>
      <c r="L13" s="13">
        <v>0</v>
      </c>
      <c r="M13" s="13">
        <v>6.9</v>
      </c>
      <c r="N13" s="13">
        <v>16.100000000000001</v>
      </c>
      <c r="O13" s="13">
        <v>2.9</v>
      </c>
      <c r="P13" s="13">
        <v>0.13</v>
      </c>
      <c r="Q13" s="13">
        <v>9.9</v>
      </c>
      <c r="R13" s="13">
        <v>1E-3</v>
      </c>
      <c r="S13" s="13">
        <v>8.9999999999999998E-4</v>
      </c>
      <c r="T13" s="14">
        <v>5.0000000000000001E-3</v>
      </c>
      <c r="U13" s="18" t="s">
        <v>51</v>
      </c>
    </row>
    <row r="14" spans="1:21" x14ac:dyDescent="0.25">
      <c r="A14" s="35" t="s">
        <v>52</v>
      </c>
      <c r="B14" s="21">
        <f>SUM(B9:B13)</f>
        <v>95.82</v>
      </c>
      <c r="C14" s="11"/>
      <c r="D14" s="21">
        <f t="shared" ref="D14:T14" si="0">SUM(D9:D13)</f>
        <v>20.87</v>
      </c>
      <c r="E14" s="21">
        <f t="shared" si="0"/>
        <v>28.400000000000002</v>
      </c>
      <c r="F14" s="21">
        <f t="shared" si="0"/>
        <v>57.860000000000007</v>
      </c>
      <c r="G14" s="21">
        <f t="shared" si="0"/>
        <v>637.29999999999995</v>
      </c>
      <c r="H14" s="21">
        <f t="shared" si="0"/>
        <v>2.5499999999999998</v>
      </c>
      <c r="I14" s="21">
        <f t="shared" si="0"/>
        <v>0.31899999999999995</v>
      </c>
      <c r="J14" s="21">
        <f t="shared" si="0"/>
        <v>0.128</v>
      </c>
      <c r="K14" s="21">
        <f t="shared" si="0"/>
        <v>495.84999999999997</v>
      </c>
      <c r="L14" s="21">
        <f t="shared" si="0"/>
        <v>2.02</v>
      </c>
      <c r="M14" s="21">
        <f t="shared" si="0"/>
        <v>268.51</v>
      </c>
      <c r="N14" s="21">
        <f t="shared" si="0"/>
        <v>296.94000000000005</v>
      </c>
      <c r="O14" s="21">
        <f t="shared" si="0"/>
        <v>31.22</v>
      </c>
      <c r="P14" s="21">
        <f t="shared" si="0"/>
        <v>2.0640000000000001</v>
      </c>
      <c r="Q14" s="21">
        <f t="shared" si="0"/>
        <v>224.54</v>
      </c>
      <c r="R14" s="21">
        <f t="shared" si="0"/>
        <v>3.1800000000000002E-2</v>
      </c>
      <c r="S14" s="21">
        <f t="shared" si="0"/>
        <v>1.5800000000000002E-2</v>
      </c>
      <c r="T14" s="21">
        <f t="shared" si="0"/>
        <v>0.81600000000000006</v>
      </c>
      <c r="U14" s="18"/>
    </row>
    <row r="15" spans="1:21" x14ac:dyDescent="0.25">
      <c r="A15" s="41" t="s">
        <v>3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3"/>
      <c r="U15" s="16"/>
    </row>
    <row r="16" spans="1:21" x14ac:dyDescent="0.25">
      <c r="A16" s="10" t="s">
        <v>81</v>
      </c>
      <c r="B16" s="11">
        <v>17.75</v>
      </c>
      <c r="C16" s="12" t="s">
        <v>82</v>
      </c>
      <c r="D16" s="13">
        <v>0.48</v>
      </c>
      <c r="E16" s="13">
        <v>0.06</v>
      </c>
      <c r="F16" s="13">
        <v>5.0199999999999996</v>
      </c>
      <c r="G16" s="13">
        <v>6</v>
      </c>
      <c r="H16" s="13">
        <v>0.21</v>
      </c>
      <c r="I16" s="13">
        <v>1.2E-2</v>
      </c>
      <c r="J16" s="13">
        <v>0.06</v>
      </c>
      <c r="K16" s="13">
        <v>0</v>
      </c>
      <c r="L16" s="13">
        <v>0</v>
      </c>
      <c r="M16" s="13">
        <v>13.8</v>
      </c>
      <c r="N16" s="13">
        <v>14.4</v>
      </c>
      <c r="O16" s="13">
        <v>0.81</v>
      </c>
      <c r="P16" s="13">
        <v>0.36</v>
      </c>
      <c r="Q16" s="13">
        <v>0.6</v>
      </c>
      <c r="R16" s="13">
        <v>2E-3</v>
      </c>
      <c r="S16" s="13">
        <v>0</v>
      </c>
      <c r="T16" s="14">
        <v>8.9999999999999993E-3</v>
      </c>
      <c r="U16" s="13" t="s">
        <v>83</v>
      </c>
    </row>
    <row r="17" spans="1:21" x14ac:dyDescent="0.25">
      <c r="A17" s="10" t="s">
        <v>84</v>
      </c>
      <c r="B17" s="22">
        <v>11.37</v>
      </c>
      <c r="C17" s="11" t="s">
        <v>49</v>
      </c>
      <c r="D17" s="11">
        <v>1.83</v>
      </c>
      <c r="E17" s="11">
        <v>8.98</v>
      </c>
      <c r="F17" s="11">
        <v>11.65</v>
      </c>
      <c r="G17" s="11">
        <v>115.84</v>
      </c>
      <c r="H17" s="11">
        <v>8.3000000000000007</v>
      </c>
      <c r="I17" s="11">
        <v>6.6000000000000003E-2</v>
      </c>
      <c r="J17" s="11">
        <v>4.9000000000000002E-2</v>
      </c>
      <c r="K17" s="11">
        <v>13.52</v>
      </c>
      <c r="L17" s="11">
        <v>0.95</v>
      </c>
      <c r="M17" s="11">
        <v>68.8</v>
      </c>
      <c r="N17" s="11">
        <v>39.42</v>
      </c>
      <c r="O17" s="11">
        <v>16.600000000000001</v>
      </c>
      <c r="P17" s="11">
        <v>0.42</v>
      </c>
      <c r="Q17" s="11">
        <v>107.28</v>
      </c>
      <c r="R17" s="11">
        <v>1.8E-3</v>
      </c>
      <c r="S17" s="11">
        <v>5.9999999999999995E-4</v>
      </c>
      <c r="T17" s="20">
        <v>1.4999999999999999E-2</v>
      </c>
      <c r="U17" s="16" t="s">
        <v>85</v>
      </c>
    </row>
    <row r="18" spans="1:21" x14ac:dyDescent="0.25">
      <c r="A18" s="10" t="s">
        <v>86</v>
      </c>
      <c r="B18" s="22">
        <v>43.25</v>
      </c>
      <c r="C18" s="12" t="s">
        <v>87</v>
      </c>
      <c r="D18" s="11">
        <v>15.69</v>
      </c>
      <c r="E18" s="11">
        <v>15.08</v>
      </c>
      <c r="F18" s="11">
        <v>14.65</v>
      </c>
      <c r="G18" s="11">
        <v>257.39999999999998</v>
      </c>
      <c r="H18" s="11">
        <v>0.81</v>
      </c>
      <c r="I18" s="11">
        <v>0.18</v>
      </c>
      <c r="J18" s="11">
        <v>0.16</v>
      </c>
      <c r="K18" s="11">
        <v>48.42</v>
      </c>
      <c r="L18" s="11">
        <v>0.75</v>
      </c>
      <c r="M18" s="11">
        <v>163.80000000000001</v>
      </c>
      <c r="N18" s="11">
        <v>72</v>
      </c>
      <c r="O18" s="11">
        <v>19.98</v>
      </c>
      <c r="P18" s="11">
        <v>1.0249999999999999</v>
      </c>
      <c r="Q18" s="11">
        <v>55.79</v>
      </c>
      <c r="R18" s="11">
        <v>1.4E-3</v>
      </c>
      <c r="S18" s="11">
        <v>3.3999999999999998E-3</v>
      </c>
      <c r="T18" s="20">
        <v>0.31</v>
      </c>
      <c r="U18" s="16" t="s">
        <v>88</v>
      </c>
    </row>
    <row r="19" spans="1:21" x14ac:dyDescent="0.25">
      <c r="A19" s="17" t="s">
        <v>89</v>
      </c>
      <c r="B19" s="13">
        <v>19.53</v>
      </c>
      <c r="C19" s="9" t="s">
        <v>90</v>
      </c>
      <c r="D19" s="13">
        <v>3.1</v>
      </c>
      <c r="E19" s="13">
        <v>9.15</v>
      </c>
      <c r="F19" s="13">
        <v>17.98</v>
      </c>
      <c r="G19" s="13">
        <v>172.85</v>
      </c>
      <c r="H19" s="13">
        <v>9.8000000000000007</v>
      </c>
      <c r="I19" s="13">
        <v>0.14199999999999999</v>
      </c>
      <c r="J19" s="13">
        <v>0.114</v>
      </c>
      <c r="K19" s="13">
        <v>50</v>
      </c>
      <c r="L19" s="13">
        <v>0.1</v>
      </c>
      <c r="M19" s="13">
        <v>91.65</v>
      </c>
      <c r="N19" s="13">
        <v>87.02</v>
      </c>
      <c r="O19" s="13">
        <v>17.399999999999999</v>
      </c>
      <c r="P19" s="13">
        <v>1.02</v>
      </c>
      <c r="Q19" s="13">
        <v>106.57</v>
      </c>
      <c r="R19" s="13">
        <v>1.6000000000000001E-3</v>
      </c>
      <c r="S19" s="13">
        <v>2.9999999999999997E-4</v>
      </c>
      <c r="T19" s="14">
        <v>1.2E-2</v>
      </c>
      <c r="U19" s="16" t="s">
        <v>91</v>
      </c>
    </row>
    <row r="20" spans="1:21" x14ac:dyDescent="0.25">
      <c r="A20" s="17" t="s">
        <v>92</v>
      </c>
      <c r="B20" s="13">
        <v>11.82</v>
      </c>
      <c r="C20" s="9" t="s">
        <v>49</v>
      </c>
      <c r="D20" s="13">
        <v>0.42</v>
      </c>
      <c r="E20" s="13">
        <v>0.11</v>
      </c>
      <c r="F20" s="13">
        <v>38.61</v>
      </c>
      <c r="G20" s="13">
        <v>157.62</v>
      </c>
      <c r="H20" s="13">
        <v>2.4300000000000002</v>
      </c>
      <c r="I20" s="13">
        <v>6.0000000000000001E-3</v>
      </c>
      <c r="J20" s="13">
        <v>1.0999999999999999E-2</v>
      </c>
      <c r="K20" s="13">
        <v>0</v>
      </c>
      <c r="L20" s="13">
        <v>0</v>
      </c>
      <c r="M20" s="13">
        <v>20.65</v>
      </c>
      <c r="N20" s="13">
        <v>18.5</v>
      </c>
      <c r="O20" s="13">
        <v>3.85</v>
      </c>
      <c r="P20" s="13">
        <v>0.24</v>
      </c>
      <c r="Q20" s="13">
        <v>32.630000000000003</v>
      </c>
      <c r="R20" s="13">
        <v>4.0000000000000001E-3</v>
      </c>
      <c r="S20" s="13">
        <v>0</v>
      </c>
      <c r="T20" s="14">
        <v>5.0000000000000001E-3</v>
      </c>
      <c r="U20" s="16" t="s">
        <v>93</v>
      </c>
    </row>
    <row r="21" spans="1:21" ht="23.25" x14ac:dyDescent="0.25">
      <c r="A21" s="17" t="s">
        <v>27</v>
      </c>
      <c r="B21" s="13">
        <v>2.4500000000000002</v>
      </c>
      <c r="C21" s="9" t="s">
        <v>50</v>
      </c>
      <c r="D21" s="13">
        <v>4.74</v>
      </c>
      <c r="E21" s="13">
        <v>0.6</v>
      </c>
      <c r="F21" s="13">
        <v>28.98</v>
      </c>
      <c r="G21" s="13">
        <v>140.28</v>
      </c>
      <c r="H21" s="13">
        <v>0</v>
      </c>
      <c r="I21" s="13">
        <v>0.06</v>
      </c>
      <c r="J21" s="13">
        <v>0.04</v>
      </c>
      <c r="K21" s="13">
        <v>0</v>
      </c>
      <c r="L21" s="13">
        <v>0</v>
      </c>
      <c r="M21" s="13">
        <v>13.8</v>
      </c>
      <c r="N21" s="13">
        <v>32.200000000000003</v>
      </c>
      <c r="O21" s="13">
        <v>5.8</v>
      </c>
      <c r="P21" s="13">
        <v>0.26</v>
      </c>
      <c r="Q21" s="13">
        <v>19.8</v>
      </c>
      <c r="R21" s="13">
        <v>1.8E-3</v>
      </c>
      <c r="S21" s="13">
        <v>1.8E-3</v>
      </c>
      <c r="T21" s="14">
        <v>7.0000000000000001E-3</v>
      </c>
      <c r="U21" s="18" t="s">
        <v>51</v>
      </c>
    </row>
    <row r="22" spans="1:21" ht="23.25" x14ac:dyDescent="0.25">
      <c r="A22" s="10" t="s">
        <v>28</v>
      </c>
      <c r="B22" s="11">
        <v>1.36</v>
      </c>
      <c r="C22" s="32" t="s">
        <v>53</v>
      </c>
      <c r="D22" s="11">
        <v>1.98</v>
      </c>
      <c r="E22" s="11">
        <v>0.36</v>
      </c>
      <c r="F22" s="11">
        <v>10.02</v>
      </c>
      <c r="G22" s="11">
        <v>51.99</v>
      </c>
      <c r="H22" s="11">
        <v>0</v>
      </c>
      <c r="I22" s="11">
        <v>4.4999999999999998E-2</v>
      </c>
      <c r="J22" s="11">
        <v>0.03</v>
      </c>
      <c r="K22" s="11">
        <v>0</v>
      </c>
      <c r="L22" s="11">
        <v>0</v>
      </c>
      <c r="M22" s="11">
        <v>10.5</v>
      </c>
      <c r="N22" s="11">
        <v>31.4</v>
      </c>
      <c r="O22" s="11">
        <v>4.0999999999999996</v>
      </c>
      <c r="P22" s="11">
        <v>0.4</v>
      </c>
      <c r="Q22" s="11">
        <v>10.5</v>
      </c>
      <c r="R22" s="11">
        <v>8.3999999999999995E-3</v>
      </c>
      <c r="S22" s="11">
        <v>0</v>
      </c>
      <c r="T22" s="20">
        <v>0.2</v>
      </c>
      <c r="U22" s="18" t="s">
        <v>51</v>
      </c>
    </row>
    <row r="23" spans="1:21" x14ac:dyDescent="0.25">
      <c r="A23" s="23" t="s">
        <v>54</v>
      </c>
      <c r="B23" s="21">
        <f>SUM(B16:B22)</f>
        <v>107.53</v>
      </c>
      <c r="C23" s="24"/>
      <c r="D23" s="24">
        <v>28.65</v>
      </c>
      <c r="E23" s="24">
        <v>37.89</v>
      </c>
      <c r="F23" s="24">
        <v>121.94</v>
      </c>
      <c r="G23" s="24">
        <v>928.72</v>
      </c>
      <c r="H23" s="24">
        <v>22.49</v>
      </c>
      <c r="I23" s="24">
        <f>SUM(I16:I22)</f>
        <v>0.51100000000000001</v>
      </c>
      <c r="J23" s="24">
        <f>SUM(J16:J22)</f>
        <v>0.46399999999999997</v>
      </c>
      <c r="K23" s="24">
        <f>SUM(K16:K22)</f>
        <v>111.94</v>
      </c>
      <c r="L23" s="24">
        <f>SUM(L16:L22)</f>
        <v>1.8</v>
      </c>
      <c r="M23" s="24">
        <f>SUM(M16:M22)</f>
        <v>383</v>
      </c>
      <c r="N23" s="24">
        <v>315.11</v>
      </c>
      <c r="O23" s="24">
        <v>68.39</v>
      </c>
      <c r="P23" s="24">
        <v>3.2109999999999999</v>
      </c>
      <c r="Q23" s="24">
        <f>SUM(Q16:Q22)</f>
        <v>333.17</v>
      </c>
      <c r="R23" s="24">
        <f>SUM(R16:R22)</f>
        <v>2.0999999999999998E-2</v>
      </c>
      <c r="S23" s="24">
        <f>SUM(S16:S22)</f>
        <v>6.0999999999999995E-3</v>
      </c>
      <c r="T23" s="24">
        <f>SUM(T16:T22)</f>
        <v>0.55800000000000005</v>
      </c>
      <c r="U23" s="16"/>
    </row>
    <row r="24" spans="1:21" x14ac:dyDescent="0.25">
      <c r="A24" s="41" t="s">
        <v>1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3"/>
      <c r="U24" s="16"/>
    </row>
    <row r="25" spans="1:21" x14ac:dyDescent="0.25">
      <c r="A25" s="10" t="s">
        <v>94</v>
      </c>
      <c r="B25" s="22">
        <v>33.64</v>
      </c>
      <c r="C25" s="32" t="s">
        <v>95</v>
      </c>
      <c r="D25" s="11">
        <v>11.65</v>
      </c>
      <c r="E25" s="11">
        <v>11.66</v>
      </c>
      <c r="F25" s="11">
        <v>3.51</v>
      </c>
      <c r="G25" s="11">
        <v>166</v>
      </c>
      <c r="H25" s="11">
        <v>0.68</v>
      </c>
      <c r="I25" s="11">
        <v>0.04</v>
      </c>
      <c r="J25" s="11">
        <v>0.09</v>
      </c>
      <c r="K25" s="11">
        <v>30.1</v>
      </c>
      <c r="L25" s="11">
        <v>0.86</v>
      </c>
      <c r="M25" s="11">
        <v>130.32</v>
      </c>
      <c r="N25" s="11">
        <v>79</v>
      </c>
      <c r="O25" s="11">
        <v>16.899999999999999</v>
      </c>
      <c r="P25" s="11">
        <v>0.7</v>
      </c>
      <c r="Q25" s="11">
        <v>101.16</v>
      </c>
      <c r="R25" s="11">
        <v>1E-3</v>
      </c>
      <c r="S25" s="11">
        <v>3.8E-3</v>
      </c>
      <c r="T25" s="20">
        <v>0.17</v>
      </c>
      <c r="U25" s="16" t="s">
        <v>96</v>
      </c>
    </row>
    <row r="26" spans="1:21" x14ac:dyDescent="0.25">
      <c r="A26" s="10" t="s">
        <v>97</v>
      </c>
      <c r="B26" s="11">
        <v>9.5500000000000007</v>
      </c>
      <c r="C26" s="32" t="s">
        <v>60</v>
      </c>
      <c r="D26" s="11">
        <v>3.65</v>
      </c>
      <c r="E26" s="11">
        <v>5.37</v>
      </c>
      <c r="F26" s="11">
        <v>36.68</v>
      </c>
      <c r="G26" s="11">
        <v>209.7</v>
      </c>
      <c r="H26" s="11">
        <v>0</v>
      </c>
      <c r="I26" s="11">
        <v>2.5000000000000001E-2</v>
      </c>
      <c r="J26" s="11">
        <v>1.9E-2</v>
      </c>
      <c r="K26" s="11">
        <v>0</v>
      </c>
      <c r="L26" s="11">
        <v>0.04</v>
      </c>
      <c r="M26" s="11">
        <v>1.36</v>
      </c>
      <c r="N26" s="11">
        <v>60.9</v>
      </c>
      <c r="O26" s="11">
        <v>14.33</v>
      </c>
      <c r="P26" s="11">
        <v>0.52</v>
      </c>
      <c r="Q26" s="33">
        <v>40.57</v>
      </c>
      <c r="R26" s="11">
        <v>1.5E-3</v>
      </c>
      <c r="S26" s="11">
        <v>5.0000000000000001E-4</v>
      </c>
      <c r="T26" s="20">
        <v>1.2999999999999999E-2</v>
      </c>
      <c r="U26" s="15" t="s">
        <v>98</v>
      </c>
    </row>
    <row r="27" spans="1:21" x14ac:dyDescent="0.25">
      <c r="A27" s="17" t="s">
        <v>99</v>
      </c>
      <c r="B27" s="39">
        <v>7.65</v>
      </c>
      <c r="C27" s="9" t="s">
        <v>100</v>
      </c>
      <c r="D27" s="13">
        <v>7.5</v>
      </c>
      <c r="E27" s="13">
        <v>13.2</v>
      </c>
      <c r="F27" s="13">
        <v>60.9</v>
      </c>
      <c r="G27" s="13">
        <v>394</v>
      </c>
      <c r="H27" s="13">
        <v>0</v>
      </c>
      <c r="I27" s="13">
        <v>0.12</v>
      </c>
      <c r="J27" s="13">
        <v>0</v>
      </c>
      <c r="K27" s="13">
        <v>4</v>
      </c>
      <c r="L27" s="13">
        <v>0</v>
      </c>
      <c r="M27" s="13">
        <v>19.8</v>
      </c>
      <c r="N27" s="13">
        <v>70</v>
      </c>
      <c r="O27" s="13">
        <v>27.4</v>
      </c>
      <c r="P27" s="13">
        <v>1.3</v>
      </c>
      <c r="Q27" s="13">
        <v>105.5</v>
      </c>
      <c r="R27" s="13">
        <v>0</v>
      </c>
      <c r="S27" s="13">
        <v>0</v>
      </c>
      <c r="T27" s="14">
        <v>0</v>
      </c>
      <c r="U27" s="16"/>
    </row>
    <row r="28" spans="1:21" ht="23.25" x14ac:dyDescent="0.25">
      <c r="A28" s="17" t="s">
        <v>27</v>
      </c>
      <c r="B28" s="13">
        <v>1.63</v>
      </c>
      <c r="C28" s="9" t="s">
        <v>53</v>
      </c>
      <c r="D28" s="13">
        <v>2.37</v>
      </c>
      <c r="E28" s="13">
        <v>0.3</v>
      </c>
      <c r="F28" s="13">
        <v>14.49</v>
      </c>
      <c r="G28" s="13">
        <v>70.14</v>
      </c>
      <c r="H28" s="13">
        <v>0</v>
      </c>
      <c r="I28" s="13">
        <v>0.03</v>
      </c>
      <c r="J28" s="13">
        <v>1.4999999999999999E-2</v>
      </c>
      <c r="K28" s="13">
        <v>0</v>
      </c>
      <c r="L28" s="13">
        <v>0</v>
      </c>
      <c r="M28" s="13">
        <v>6.9</v>
      </c>
      <c r="N28" s="13">
        <v>16.100000000000001</v>
      </c>
      <c r="O28" s="13">
        <v>2.9</v>
      </c>
      <c r="P28" s="13">
        <v>0.13</v>
      </c>
      <c r="Q28" s="13">
        <v>9.9</v>
      </c>
      <c r="R28" s="13">
        <v>1E-3</v>
      </c>
      <c r="S28" s="13">
        <v>8.9999999999999998E-4</v>
      </c>
      <c r="T28" s="14">
        <v>5.0000000000000001E-3</v>
      </c>
      <c r="U28" s="18" t="s">
        <v>51</v>
      </c>
    </row>
    <row r="29" spans="1:21" x14ac:dyDescent="0.25">
      <c r="A29" s="17" t="s">
        <v>101</v>
      </c>
      <c r="B29" s="13">
        <v>9.24</v>
      </c>
      <c r="C29" s="9" t="s">
        <v>49</v>
      </c>
      <c r="D29" s="13">
        <v>1.4</v>
      </c>
      <c r="E29" s="13">
        <v>0.4</v>
      </c>
      <c r="F29" s="13">
        <v>22.8</v>
      </c>
      <c r="G29" s="13">
        <v>100.4</v>
      </c>
      <c r="H29" s="13">
        <v>2.8</v>
      </c>
      <c r="I29" s="13">
        <v>2.1999999999999999E-2</v>
      </c>
      <c r="J29" s="13">
        <v>4.3999999999999997E-2</v>
      </c>
      <c r="K29" s="13">
        <v>0</v>
      </c>
      <c r="L29" s="13">
        <v>0</v>
      </c>
      <c r="M29" s="13">
        <v>34</v>
      </c>
      <c r="N29" s="13">
        <v>36</v>
      </c>
      <c r="O29" s="13">
        <v>9</v>
      </c>
      <c r="P29" s="13">
        <v>0.3</v>
      </c>
      <c r="Q29" s="13">
        <v>73</v>
      </c>
      <c r="R29" s="13">
        <v>4.0000000000000001E-3</v>
      </c>
      <c r="S29" s="13">
        <v>0</v>
      </c>
      <c r="T29" s="14">
        <v>1E-3</v>
      </c>
      <c r="U29" s="16" t="s">
        <v>102</v>
      </c>
    </row>
    <row r="30" spans="1:21" x14ac:dyDescent="0.25">
      <c r="A30" s="23" t="s">
        <v>55</v>
      </c>
      <c r="B30" s="21">
        <f>SUM(B25:B29)</f>
        <v>61.71</v>
      </c>
      <c r="C30" s="21"/>
      <c r="D30" s="21">
        <f t="shared" ref="D30:J30" si="1">SUM(D25:D29)</f>
        <v>26.57</v>
      </c>
      <c r="E30" s="21">
        <f t="shared" si="1"/>
        <v>30.93</v>
      </c>
      <c r="F30" s="21">
        <f t="shared" si="1"/>
        <v>138.38</v>
      </c>
      <c r="G30" s="21">
        <f t="shared" si="1"/>
        <v>940.24</v>
      </c>
      <c r="H30" s="21">
        <f t="shared" si="1"/>
        <v>3.48</v>
      </c>
      <c r="I30" s="21">
        <f t="shared" si="1"/>
        <v>0.23699999999999999</v>
      </c>
      <c r="J30" s="21">
        <f t="shared" si="1"/>
        <v>0.16799999999999998</v>
      </c>
      <c r="K30" s="21">
        <v>105.04</v>
      </c>
      <c r="L30" s="21">
        <f>SUM(L25:L29)</f>
        <v>0.9</v>
      </c>
      <c r="M30" s="21">
        <f>SUM(M25:M29)</f>
        <v>192.38000000000002</v>
      </c>
      <c r="N30" s="21">
        <f>SUM(N25:N29)</f>
        <v>262</v>
      </c>
      <c r="O30" s="21">
        <f>SUM(O25:O29)</f>
        <v>70.53</v>
      </c>
      <c r="P30" s="21">
        <f>SUM(P25:P29)</f>
        <v>2.9499999999999997</v>
      </c>
      <c r="Q30" s="21">
        <v>262.91000000000003</v>
      </c>
      <c r="R30" s="21">
        <f>SUM(R25:R29)</f>
        <v>7.4999999999999997E-3</v>
      </c>
      <c r="S30" s="21">
        <f>SUM(S25:S29)</f>
        <v>5.1999999999999998E-3</v>
      </c>
      <c r="T30" s="21">
        <v>0.46920000000000001</v>
      </c>
      <c r="U30" s="18"/>
    </row>
    <row r="31" spans="1:21" x14ac:dyDescent="0.25">
      <c r="A31" s="23" t="s">
        <v>56</v>
      </c>
      <c r="B31" s="23"/>
      <c r="C31" s="21"/>
      <c r="D31" s="21">
        <f t="shared" ref="D31:J31" si="2">SUM(D14+D23+D30)</f>
        <v>76.09</v>
      </c>
      <c r="E31" s="21">
        <f t="shared" si="2"/>
        <v>97.22</v>
      </c>
      <c r="F31" s="21">
        <f t="shared" si="2"/>
        <v>318.18</v>
      </c>
      <c r="G31" s="21">
        <f t="shared" si="2"/>
        <v>2506.2600000000002</v>
      </c>
      <c r="H31" s="21">
        <f t="shared" si="2"/>
        <v>28.52</v>
      </c>
      <c r="I31" s="21">
        <f t="shared" si="2"/>
        <v>1.0669999999999999</v>
      </c>
      <c r="J31" s="21">
        <f t="shared" si="2"/>
        <v>0.76</v>
      </c>
      <c r="K31" s="21">
        <v>688.37</v>
      </c>
      <c r="L31" s="21">
        <f>SUM(L14+L23+L30)</f>
        <v>4.7200000000000006</v>
      </c>
      <c r="M31" s="21">
        <f>SUM(M14+M23+M30)</f>
        <v>843.89</v>
      </c>
      <c r="N31" s="21">
        <f>SUM(N14+N23+N30)</f>
        <v>874.05000000000007</v>
      </c>
      <c r="O31" s="21">
        <f>SUM(O14+O23+O30)</f>
        <v>170.14</v>
      </c>
      <c r="P31" s="21">
        <v>10.035</v>
      </c>
      <c r="Q31" s="21">
        <f>SUM(Q14+Q23+Q30)</f>
        <v>820.62000000000012</v>
      </c>
      <c r="R31" s="21">
        <f>SUM(R14+R23+R30)</f>
        <v>6.0299999999999999E-2</v>
      </c>
      <c r="S31" s="21">
        <f>SUM(S14+S23+S30)</f>
        <v>2.7100000000000003E-2</v>
      </c>
      <c r="T31" s="21">
        <f>SUM(T14+T23+T30)</f>
        <v>1.8432000000000002</v>
      </c>
      <c r="U31" s="10"/>
    </row>
    <row r="32" spans="1:21" x14ac:dyDescent="0.25">
      <c r="A32" s="25"/>
      <c r="B32" s="25"/>
      <c r="C32" s="25"/>
      <c r="D32" s="25"/>
      <c r="E32" s="25"/>
      <c r="F32" s="25"/>
      <c r="G32" s="26"/>
      <c r="H32" s="26"/>
      <c r="I32" s="26"/>
      <c r="J32" s="26"/>
      <c r="K32" s="26"/>
      <c r="L32" s="26"/>
      <c r="M32" s="26"/>
      <c r="N32" s="26"/>
      <c r="O32" s="27"/>
      <c r="P32" s="27"/>
      <c r="Q32" s="27"/>
      <c r="R32" s="27"/>
      <c r="S32" s="27"/>
      <c r="T32" s="27"/>
      <c r="U32" s="28" t="s">
        <v>57</v>
      </c>
    </row>
    <row r="33" spans="1:21" x14ac:dyDescent="0.25">
      <c r="A33" s="25"/>
      <c r="B33" s="25"/>
      <c r="C33" s="25"/>
      <c r="D33" s="25"/>
      <c r="E33" s="25"/>
      <c r="F33" s="25"/>
      <c r="G33" s="26"/>
      <c r="H33" s="26"/>
      <c r="I33" s="26"/>
      <c r="J33" s="26"/>
      <c r="K33" s="26"/>
      <c r="L33" s="29" t="s">
        <v>58</v>
      </c>
      <c r="M33" s="26"/>
      <c r="N33" s="26"/>
      <c r="O33" s="27"/>
      <c r="P33" s="27"/>
      <c r="Q33" s="27"/>
      <c r="R33" s="27"/>
      <c r="S33" s="27"/>
      <c r="T33" s="27"/>
      <c r="U33" s="28" t="s">
        <v>59</v>
      </c>
    </row>
  </sheetData>
  <mergeCells count="11">
    <mergeCell ref="M2:T2"/>
    <mergeCell ref="M6:T6"/>
    <mergeCell ref="U6:U8"/>
    <mergeCell ref="A8:T8"/>
    <mergeCell ref="A6:A7"/>
    <mergeCell ref="B6:B7"/>
    <mergeCell ref="C6:C7"/>
    <mergeCell ref="G6:G7"/>
    <mergeCell ref="H6:L6"/>
    <mergeCell ref="A15:T15"/>
    <mergeCell ref="A24:T24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4"/>
  <sheetViews>
    <sheetView workbookViewId="0">
      <selection activeCell="O16" sqref="O16"/>
    </sheetView>
  </sheetViews>
  <sheetFormatPr defaultRowHeight="12.75" x14ac:dyDescent="0.2"/>
  <sheetData>
    <row r="1" spans="1:13" ht="19.5" customHeight="1" x14ac:dyDescent="0.35">
      <c r="A1" s="61" t="s">
        <v>4</v>
      </c>
      <c r="B1" s="61"/>
      <c r="C1" s="61"/>
      <c r="D1" s="61"/>
      <c r="E1" s="61"/>
      <c r="F1" s="61"/>
      <c r="G1" s="62"/>
      <c r="H1" s="62"/>
      <c r="I1" s="62"/>
      <c r="J1" s="62"/>
      <c r="K1" s="62"/>
      <c r="L1" s="63"/>
      <c r="M1" s="63" t="s">
        <v>103</v>
      </c>
    </row>
    <row r="2" spans="1:13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3" ht="30" x14ac:dyDescent="0.4">
      <c r="A3" s="65" t="s">
        <v>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x14ac:dyDescent="0.2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12.75" customHeight="1" x14ac:dyDescent="0.2">
      <c r="A5" s="66" t="s">
        <v>6</v>
      </c>
      <c r="B5" s="67" t="s">
        <v>0</v>
      </c>
      <c r="C5" s="67"/>
      <c r="D5" s="67"/>
      <c r="E5" s="67"/>
      <c r="F5" s="67"/>
      <c r="G5" s="67" t="s">
        <v>7</v>
      </c>
      <c r="H5" s="67"/>
      <c r="I5" s="67"/>
      <c r="J5" s="67"/>
      <c r="K5" s="67"/>
      <c r="L5" s="67"/>
      <c r="M5" s="67"/>
    </row>
    <row r="6" spans="1:13" ht="15.75" x14ac:dyDescent="0.2">
      <c r="A6" s="68" t="s">
        <v>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2"/>
      <c r="M6" s="62"/>
    </row>
    <row r="7" spans="1:13" ht="20.25" customHeight="1" x14ac:dyDescent="0.2">
      <c r="A7" s="69">
        <v>200</v>
      </c>
      <c r="B7" s="70" t="s">
        <v>104</v>
      </c>
      <c r="C7" s="70"/>
      <c r="D7" s="70"/>
      <c r="E7" s="70"/>
      <c r="F7" s="70"/>
      <c r="G7" s="71" t="s">
        <v>105</v>
      </c>
      <c r="H7" s="71"/>
      <c r="I7" s="71"/>
      <c r="J7" s="71"/>
      <c r="K7" s="71"/>
      <c r="L7" s="71"/>
      <c r="M7" s="71"/>
    </row>
    <row r="8" spans="1:13" ht="20.25" customHeight="1" x14ac:dyDescent="0.2">
      <c r="A8" s="69">
        <v>200</v>
      </c>
      <c r="B8" s="70" t="s">
        <v>106</v>
      </c>
      <c r="C8" s="70"/>
      <c r="D8" s="70"/>
      <c r="E8" s="70"/>
      <c r="F8" s="70"/>
      <c r="G8" s="71" t="s">
        <v>107</v>
      </c>
      <c r="H8" s="71"/>
      <c r="I8" s="71"/>
      <c r="J8" s="71"/>
      <c r="K8" s="71"/>
      <c r="L8" s="71"/>
      <c r="M8" s="71"/>
    </row>
    <row r="9" spans="1:13" ht="20.25" customHeight="1" x14ac:dyDescent="0.2">
      <c r="A9" s="72" t="s">
        <v>63</v>
      </c>
      <c r="B9" s="70" t="s">
        <v>64</v>
      </c>
      <c r="C9" s="70"/>
      <c r="D9" s="70"/>
      <c r="E9" s="70"/>
      <c r="F9" s="70"/>
      <c r="G9" s="71" t="s">
        <v>65</v>
      </c>
      <c r="H9" s="71"/>
      <c r="I9" s="71"/>
      <c r="J9" s="71"/>
      <c r="K9" s="71"/>
      <c r="L9" s="71"/>
      <c r="M9" s="71"/>
    </row>
    <row r="10" spans="1:13" ht="15.75" customHeight="1" x14ac:dyDescent="0.2">
      <c r="A10" s="73"/>
      <c r="B10" s="74"/>
      <c r="C10" s="74"/>
      <c r="D10" s="74"/>
      <c r="E10" s="74"/>
      <c r="F10" s="74" t="s">
        <v>8</v>
      </c>
      <c r="G10" s="75" t="s">
        <v>108</v>
      </c>
      <c r="H10" s="75"/>
      <c r="I10" s="75"/>
      <c r="J10" s="75"/>
      <c r="K10" s="75"/>
      <c r="L10" s="75"/>
      <c r="M10" s="75"/>
    </row>
    <row r="11" spans="1:13" ht="15.75" x14ac:dyDescent="0.2">
      <c r="A11" s="68" t="s">
        <v>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2"/>
      <c r="M11" s="62"/>
    </row>
    <row r="12" spans="1:13" ht="20.25" customHeight="1" x14ac:dyDescent="0.2">
      <c r="A12" s="69">
        <v>150</v>
      </c>
      <c r="B12" s="70" t="s">
        <v>109</v>
      </c>
      <c r="C12" s="70"/>
      <c r="D12" s="70"/>
      <c r="E12" s="70"/>
      <c r="F12" s="70"/>
      <c r="G12" s="71" t="s">
        <v>110</v>
      </c>
      <c r="H12" s="71"/>
      <c r="I12" s="71"/>
      <c r="J12" s="71"/>
      <c r="K12" s="71"/>
      <c r="L12" s="71"/>
      <c r="M12" s="71"/>
    </row>
    <row r="13" spans="1:13" ht="15.75" customHeight="1" x14ac:dyDescent="0.2">
      <c r="A13" s="73"/>
      <c r="B13" s="74"/>
      <c r="C13" s="74"/>
      <c r="D13" s="74"/>
      <c r="E13" s="74"/>
      <c r="F13" s="74" t="s">
        <v>10</v>
      </c>
      <c r="G13" s="75" t="s">
        <v>110</v>
      </c>
      <c r="H13" s="75"/>
      <c r="I13" s="75"/>
      <c r="J13" s="75"/>
      <c r="K13" s="75"/>
      <c r="L13" s="75"/>
      <c r="M13" s="75"/>
    </row>
    <row r="14" spans="1:13" ht="15.75" x14ac:dyDescent="0.2">
      <c r="A14" s="68" t="s">
        <v>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2"/>
      <c r="M14" s="62"/>
    </row>
    <row r="15" spans="1:13" ht="20.25" customHeight="1" x14ac:dyDescent="0.2">
      <c r="A15" s="69">
        <v>200</v>
      </c>
      <c r="B15" s="70" t="s">
        <v>111</v>
      </c>
      <c r="C15" s="70"/>
      <c r="D15" s="70"/>
      <c r="E15" s="70"/>
      <c r="F15" s="70"/>
      <c r="G15" s="71" t="s">
        <v>112</v>
      </c>
      <c r="H15" s="71"/>
      <c r="I15" s="71"/>
      <c r="J15" s="71"/>
      <c r="K15" s="71"/>
      <c r="L15" s="71"/>
      <c r="M15" s="71"/>
    </row>
    <row r="16" spans="1:13" ht="20.25" customHeight="1" x14ac:dyDescent="0.2">
      <c r="A16" s="69">
        <v>190</v>
      </c>
      <c r="B16" s="70" t="s">
        <v>113</v>
      </c>
      <c r="C16" s="70"/>
      <c r="D16" s="70"/>
      <c r="E16" s="70"/>
      <c r="F16" s="70"/>
      <c r="G16" s="71" t="s">
        <v>114</v>
      </c>
      <c r="H16" s="71"/>
      <c r="I16" s="71"/>
      <c r="J16" s="71"/>
      <c r="K16" s="71"/>
      <c r="L16" s="71"/>
      <c r="M16" s="71"/>
    </row>
    <row r="17" spans="1:13" ht="20.25" customHeight="1" x14ac:dyDescent="0.2">
      <c r="A17" s="69">
        <v>200</v>
      </c>
      <c r="B17" s="70" t="s">
        <v>115</v>
      </c>
      <c r="C17" s="70"/>
      <c r="D17" s="70"/>
      <c r="E17" s="70"/>
      <c r="F17" s="70"/>
      <c r="G17" s="71" t="s">
        <v>116</v>
      </c>
      <c r="H17" s="71"/>
      <c r="I17" s="71"/>
      <c r="J17" s="71"/>
      <c r="K17" s="71"/>
      <c r="L17" s="71"/>
      <c r="M17" s="71"/>
    </row>
    <row r="18" spans="1:13" ht="20.25" customHeight="1" x14ac:dyDescent="0.2">
      <c r="A18" s="76">
        <v>50</v>
      </c>
      <c r="B18" s="70" t="s">
        <v>27</v>
      </c>
      <c r="C18" s="70"/>
      <c r="D18" s="70"/>
      <c r="E18" s="70"/>
      <c r="F18" s="70"/>
      <c r="G18" s="71" t="s">
        <v>66</v>
      </c>
      <c r="H18" s="71"/>
      <c r="I18" s="71"/>
      <c r="J18" s="71"/>
      <c r="K18" s="71"/>
      <c r="L18" s="71"/>
      <c r="M18" s="71"/>
    </row>
    <row r="19" spans="1:13" ht="15.75" customHeight="1" x14ac:dyDescent="0.2">
      <c r="A19" s="73"/>
      <c r="B19" s="74"/>
      <c r="C19" s="74"/>
      <c r="D19" s="74"/>
      <c r="E19" s="74"/>
      <c r="F19" s="74" t="s">
        <v>11</v>
      </c>
      <c r="G19" s="75" t="s">
        <v>117</v>
      </c>
      <c r="H19" s="75"/>
      <c r="I19" s="75"/>
      <c r="J19" s="75"/>
      <c r="K19" s="75"/>
      <c r="L19" s="75"/>
      <c r="M19" s="75"/>
    </row>
    <row r="20" spans="1:13" ht="20.25" customHeight="1" x14ac:dyDescent="0.2">
      <c r="A20" s="68" t="s">
        <v>1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2"/>
      <c r="M20" s="62"/>
    </row>
    <row r="21" spans="1:13" ht="20.25" customHeight="1" x14ac:dyDescent="0.2">
      <c r="A21" s="69">
        <v>75</v>
      </c>
      <c r="B21" s="70" t="s">
        <v>118</v>
      </c>
      <c r="C21" s="70"/>
      <c r="D21" s="70"/>
      <c r="E21" s="70"/>
      <c r="F21" s="70"/>
      <c r="G21" s="71" t="s">
        <v>119</v>
      </c>
      <c r="H21" s="71"/>
      <c r="I21" s="71"/>
      <c r="J21" s="71"/>
      <c r="K21" s="71"/>
      <c r="L21" s="71"/>
      <c r="M21" s="71"/>
    </row>
    <row r="22" spans="1:13" ht="20.25" customHeight="1" x14ac:dyDescent="0.2">
      <c r="A22" s="69">
        <v>200</v>
      </c>
      <c r="B22" s="70" t="s">
        <v>120</v>
      </c>
      <c r="C22" s="70"/>
      <c r="D22" s="70"/>
      <c r="E22" s="70"/>
      <c r="F22" s="70"/>
      <c r="G22" s="71" t="s">
        <v>121</v>
      </c>
      <c r="H22" s="71"/>
      <c r="I22" s="71"/>
      <c r="J22" s="71"/>
      <c r="K22" s="71"/>
      <c r="L22" s="71"/>
      <c r="M22" s="71"/>
    </row>
    <row r="23" spans="1:13" ht="15.75" customHeight="1" x14ac:dyDescent="0.2">
      <c r="A23" s="73"/>
      <c r="B23" s="74"/>
      <c r="C23" s="74"/>
      <c r="D23" s="74"/>
      <c r="E23" s="74"/>
      <c r="F23" s="74" t="s">
        <v>12</v>
      </c>
      <c r="G23" s="75" t="s">
        <v>122</v>
      </c>
      <c r="H23" s="75"/>
      <c r="I23" s="75"/>
      <c r="J23" s="75"/>
      <c r="K23" s="75"/>
      <c r="L23" s="75"/>
      <c r="M23" s="75"/>
    </row>
    <row r="24" spans="1:13" ht="20.25" customHeight="1" x14ac:dyDescent="0.2">
      <c r="A24" s="68" t="s">
        <v>13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2"/>
      <c r="M24" s="62"/>
    </row>
    <row r="25" spans="1:13" ht="20.25" customHeight="1" x14ac:dyDescent="0.2">
      <c r="A25" s="69">
        <v>80</v>
      </c>
      <c r="B25" s="70" t="s">
        <v>123</v>
      </c>
      <c r="C25" s="70"/>
      <c r="D25" s="70"/>
      <c r="E25" s="70"/>
      <c r="F25" s="70"/>
      <c r="G25" s="71" t="s">
        <v>124</v>
      </c>
      <c r="H25" s="71"/>
      <c r="I25" s="71"/>
      <c r="J25" s="71"/>
      <c r="K25" s="71"/>
      <c r="L25" s="71"/>
      <c r="M25" s="71"/>
    </row>
    <row r="26" spans="1:13" ht="20.25" customHeight="1" x14ac:dyDescent="0.2">
      <c r="A26" s="69">
        <v>40</v>
      </c>
      <c r="B26" s="70" t="s">
        <v>125</v>
      </c>
      <c r="C26" s="70"/>
      <c r="D26" s="70"/>
      <c r="E26" s="70"/>
      <c r="F26" s="70"/>
      <c r="G26" s="71" t="s">
        <v>126</v>
      </c>
      <c r="H26" s="71"/>
      <c r="I26" s="71"/>
      <c r="J26" s="71"/>
      <c r="K26" s="71"/>
      <c r="L26" s="71"/>
      <c r="M26" s="71"/>
    </row>
    <row r="27" spans="1:13" ht="20.25" customHeight="1" x14ac:dyDescent="0.2">
      <c r="A27" s="69">
        <v>130</v>
      </c>
      <c r="B27" s="70" t="s">
        <v>127</v>
      </c>
      <c r="C27" s="70"/>
      <c r="D27" s="70"/>
      <c r="E27" s="70"/>
      <c r="F27" s="70"/>
      <c r="G27" s="71" t="s">
        <v>128</v>
      </c>
      <c r="H27" s="71"/>
      <c r="I27" s="71"/>
      <c r="J27" s="71"/>
      <c r="K27" s="71"/>
      <c r="L27" s="71"/>
      <c r="M27" s="71"/>
    </row>
    <row r="28" spans="1:13" ht="20.25" customHeight="1" x14ac:dyDescent="0.2">
      <c r="A28" s="69">
        <v>200</v>
      </c>
      <c r="B28" s="70" t="s">
        <v>26</v>
      </c>
      <c r="C28" s="70"/>
      <c r="D28" s="70"/>
      <c r="E28" s="70"/>
      <c r="F28" s="70"/>
      <c r="G28" s="71" t="s">
        <v>67</v>
      </c>
      <c r="H28" s="71"/>
      <c r="I28" s="71"/>
      <c r="J28" s="71"/>
      <c r="K28" s="71"/>
      <c r="L28" s="71"/>
      <c r="M28" s="71"/>
    </row>
    <row r="29" spans="1:13" ht="15.75" customHeight="1" x14ac:dyDescent="0.2">
      <c r="A29" s="76">
        <v>25</v>
      </c>
      <c r="B29" s="70" t="s">
        <v>27</v>
      </c>
      <c r="C29" s="70"/>
      <c r="D29" s="70"/>
      <c r="E29" s="70"/>
      <c r="F29" s="70"/>
      <c r="G29" s="71" t="s">
        <v>68</v>
      </c>
      <c r="H29" s="71"/>
      <c r="I29" s="71"/>
      <c r="J29" s="71"/>
      <c r="K29" s="71"/>
      <c r="L29" s="71"/>
      <c r="M29" s="71"/>
    </row>
    <row r="30" spans="1:13" ht="15.75" customHeight="1" x14ac:dyDescent="0.2">
      <c r="A30" s="69">
        <v>100</v>
      </c>
      <c r="B30" s="70" t="s">
        <v>129</v>
      </c>
      <c r="C30" s="70"/>
      <c r="D30" s="70"/>
      <c r="E30" s="70"/>
      <c r="F30" s="70"/>
      <c r="G30" s="71" t="s">
        <v>130</v>
      </c>
      <c r="H30" s="71"/>
      <c r="I30" s="71"/>
      <c r="J30" s="71"/>
      <c r="K30" s="71"/>
      <c r="L30" s="71"/>
      <c r="M30" s="71"/>
    </row>
    <row r="31" spans="1:13" ht="15.75" customHeight="1" x14ac:dyDescent="0.2">
      <c r="A31" s="73"/>
      <c r="B31" s="74"/>
      <c r="C31" s="74"/>
      <c r="D31" s="74"/>
      <c r="E31" s="74"/>
      <c r="F31" s="74" t="s">
        <v>14</v>
      </c>
      <c r="G31" s="75" t="s">
        <v>131</v>
      </c>
      <c r="H31" s="75"/>
      <c r="I31" s="75"/>
      <c r="J31" s="75"/>
      <c r="K31" s="75"/>
      <c r="L31" s="75"/>
      <c r="M31" s="75"/>
    </row>
    <row r="32" spans="1:13" ht="15.75" customHeight="1" x14ac:dyDescent="0.2">
      <c r="A32" s="73"/>
      <c r="B32" s="74"/>
      <c r="C32" s="74"/>
      <c r="D32" s="74"/>
      <c r="E32" s="74"/>
      <c r="F32" s="74" t="s">
        <v>15</v>
      </c>
      <c r="G32" s="75" t="s">
        <v>132</v>
      </c>
      <c r="H32" s="75"/>
      <c r="I32" s="75"/>
      <c r="J32" s="75"/>
      <c r="K32" s="75"/>
      <c r="L32" s="75"/>
      <c r="M32" s="75"/>
    </row>
    <row r="33" spans="1:13" x14ac:dyDescent="0.2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13" ht="22.5" x14ac:dyDescent="0.2">
      <c r="A34" s="77" t="s">
        <v>16</v>
      </c>
      <c r="B34" s="77"/>
      <c r="C34" s="78"/>
      <c r="D34" s="62"/>
      <c r="E34" s="79" t="s">
        <v>17</v>
      </c>
      <c r="F34" s="78"/>
      <c r="G34" s="78"/>
      <c r="H34" s="62"/>
      <c r="I34" s="62"/>
      <c r="J34" s="78"/>
      <c r="K34" s="62"/>
      <c r="L34" s="62"/>
      <c r="M34" s="62"/>
    </row>
  </sheetData>
  <mergeCells count="48">
    <mergeCell ref="G31:M31"/>
    <mergeCell ref="G32:M32"/>
    <mergeCell ref="A34:B34"/>
    <mergeCell ref="A20:K20"/>
    <mergeCell ref="B21:F21"/>
    <mergeCell ref="G21:M21"/>
    <mergeCell ref="A24:K24"/>
    <mergeCell ref="B25:F25"/>
    <mergeCell ref="G25:M25"/>
    <mergeCell ref="B28:F28"/>
    <mergeCell ref="G28:M28"/>
    <mergeCell ref="B29:F29"/>
    <mergeCell ref="G29:M29"/>
    <mergeCell ref="B30:F30"/>
    <mergeCell ref="G30:M30"/>
    <mergeCell ref="B26:F26"/>
    <mergeCell ref="G26:M26"/>
    <mergeCell ref="B27:F27"/>
    <mergeCell ref="G27:M27"/>
    <mergeCell ref="B22:F22"/>
    <mergeCell ref="G22:M22"/>
    <mergeCell ref="G23:M23"/>
    <mergeCell ref="B17:F17"/>
    <mergeCell ref="G17:M17"/>
    <mergeCell ref="B18:F18"/>
    <mergeCell ref="G18:M18"/>
    <mergeCell ref="G19:M19"/>
    <mergeCell ref="A14:K14"/>
    <mergeCell ref="B15:F15"/>
    <mergeCell ref="G15:M15"/>
    <mergeCell ref="B16:F16"/>
    <mergeCell ref="G16:M16"/>
    <mergeCell ref="G10:M10"/>
    <mergeCell ref="A11:K11"/>
    <mergeCell ref="B12:F12"/>
    <mergeCell ref="G12:M12"/>
    <mergeCell ref="G13:M13"/>
    <mergeCell ref="B7:F7"/>
    <mergeCell ref="G7:M7"/>
    <mergeCell ref="B8:F8"/>
    <mergeCell ref="G8:M8"/>
    <mergeCell ref="B9:F9"/>
    <mergeCell ref="G9:M9"/>
    <mergeCell ref="A1:F1"/>
    <mergeCell ref="A3:M3"/>
    <mergeCell ref="B5:F5"/>
    <mergeCell ref="G5:M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2024-03-01T00:25:44Z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