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Февраль\"/>
    </mc:Choice>
  </mc:AlternateContent>
  <xr:revisionPtr revIDLastSave="0" documentId="8_{E9A78865-1973-4D49-9515-009BEE3E8654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/>
  <c r="R32" i="1"/>
  <c r="R33" i="1" s="1"/>
  <c r="Q32" i="1"/>
  <c r="P32" i="1"/>
  <c r="O32" i="1"/>
  <c r="N32" i="1"/>
  <c r="N33" i="1" s="1"/>
  <c r="M32" i="1"/>
  <c r="L32" i="1"/>
  <c r="K32" i="1"/>
  <c r="J32" i="1"/>
  <c r="I32" i="1"/>
  <c r="H32" i="1"/>
  <c r="G32" i="1"/>
  <c r="F32" i="1"/>
  <c r="E32" i="1"/>
  <c r="D32" i="1"/>
  <c r="B32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H33" i="1" s="1"/>
  <c r="G25" i="1"/>
  <c r="F25" i="1"/>
  <c r="E25" i="1"/>
  <c r="D25" i="1"/>
  <c r="T15" i="1"/>
  <c r="S15" i="1"/>
  <c r="R15" i="1"/>
  <c r="Q15" i="1"/>
  <c r="P15" i="1"/>
  <c r="O15" i="1"/>
  <c r="L15" i="1"/>
  <c r="L33" i="1" s="1"/>
  <c r="K15" i="1"/>
  <c r="K33" i="1" s="1"/>
  <c r="J15" i="1"/>
  <c r="I15" i="1"/>
  <c r="H15" i="1"/>
  <c r="G15" i="1"/>
  <c r="G33" i="1" s="1"/>
  <c r="F15" i="1"/>
  <c r="E15" i="1"/>
  <c r="D15" i="1"/>
  <c r="D33" i="1" s="1"/>
  <c r="B15" i="1"/>
  <c r="O33" i="1" l="1"/>
  <c r="S33" i="1"/>
  <c r="F33" i="1"/>
  <c r="J33" i="1"/>
  <c r="P33" i="1"/>
  <c r="T33" i="1"/>
  <c r="E33" i="1"/>
  <c r="I33" i="1"/>
  <c r="Q33" i="1"/>
</calcChain>
</file>

<file path=xl/sharedStrings.xml><?xml version="1.0" encoding="utf-8"?>
<sst xmlns="http://schemas.openxmlformats.org/spreadsheetml/2006/main" count="151" uniqueCount="129">
  <si>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</si>
  <si>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</si>
  <si>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</si>
  <si>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</si>
  <si>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</si>
  <si>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</si>
  <si>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</si>
  <si>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</si>
  <si>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</si>
  <si>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</si>
  <si>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</si>
  <si>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</si>
  <si>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</si>
  <si>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</si>
  <si>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</si>
  <si>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</si>
  <si>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</si>
  <si>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</si>
  <si>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</si>
  <si>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</si>
  <si>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</si>
  <si>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</si>
  <si>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</si>
  <si>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</si>
  <si>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</si>
  <si>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</si>
  <si>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</si>
  <si>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</si>
  <si>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</si>
  <si>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</si>
  <si>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</si>
  <si>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</si>
  <si>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</si>
  <si>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</si>
  <si>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</si>
  <si>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</si>
  <si>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</si>
  <si>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</si>
  <si>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</si>
  <si>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</si>
  <si>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</si>
  <si>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</si>
  <si>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</si>
  <si>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</si>
  <si>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</si>
  <si>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</si>
  <si>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</si>
  <si>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</si>
  <si>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</si>
  <si>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</si>
  <si>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</si>
  <si>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</si>
  <si>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</si>
  <si>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</si>
  <si>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</si>
  <si>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</si>
  <si>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</si>
  <si>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</si>
  <si>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</si>
  <si>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</si>
  <si>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</si>
  <si>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Булочка "Октябренок"</t>
  </si>
  <si>
    <t>Неделя: 2</t>
  </si>
  <si>
    <t>№ 309*</t>
  </si>
  <si>
    <t>1/40</t>
  </si>
  <si>
    <t>1/75</t>
  </si>
  <si>
    <t>125/1шт</t>
  </si>
  <si>
    <t>29.02.2024</t>
  </si>
  <si>
    <t>Каша молочная пшенно-кукурузная</t>
  </si>
  <si>
    <t>Калорийность-158,423, Белки-4,96, Жиры-5,012, Углеводы-23,62</t>
  </si>
  <si>
    <t>Напиток кофейный</t>
  </si>
  <si>
    <t>Калорийность-44,8, Белки-1,5, Жиры-1,2, Углеводы-7</t>
  </si>
  <si>
    <t>30/10</t>
  </si>
  <si>
    <t>Бутерброд с маслом</t>
  </si>
  <si>
    <t>Калорийность-168,8, Белки-3,62, Жиры-8, Углеводы-20,58</t>
  </si>
  <si>
    <t>Калорийность-372,023, Белки-10,08, Жиры-14,212, Углеводы-51,2</t>
  </si>
  <si>
    <t>Биопродукт кисломолочный "Бифимикс"</t>
  </si>
  <si>
    <t>Калорийность-72,67, Белки-3,125, Жиры-3,13, Углеводы-8, ВитаминС-9,26</t>
  </si>
  <si>
    <t>Свекольник (борщ с картофелем)</t>
  </si>
  <si>
    <t>Калорийность-134,2, Белки-5,02, Жиры-5,08, Углеводы-15,136, ВитаминС-8,653</t>
  </si>
  <si>
    <t>Котлеты рыбные любительские</t>
  </si>
  <si>
    <t>Калорийность-159,288, Белки-10,577, Жиры-8,76, Углеводы-13,989</t>
  </si>
  <si>
    <t xml:space="preserve">Пюре    картофельное </t>
  </si>
  <si>
    <t>Калорийность-157,59, Белки-3,15, Жиры-5,63, Углеводы-23,58, ВитаминС-4,92</t>
  </si>
  <si>
    <t>Компот из изюма</t>
  </si>
  <si>
    <t>Калорийность-74, Белки-0,541, Углеводы-18, ВитаминС-25</t>
  </si>
  <si>
    <t>Калорийность-95, Белки-1,2, Жиры-0,23, Углеводы-22</t>
  </si>
  <si>
    <t>Калорийность-620,078, Белки-20,488, Жиры-19,7, Углеводы-92,705, ВитаминС-38,573</t>
  </si>
  <si>
    <t>Печенье песочное сахарное</t>
  </si>
  <si>
    <t>Калорийность-182,066, Белки-2,617, Жиры-6,845, Углеводы-24</t>
  </si>
  <si>
    <t xml:space="preserve">Чай с молоком </t>
  </si>
  <si>
    <t>Калорийность-84,1, Белки-1,4, Жиры-2,5, Углеводы-14</t>
  </si>
  <si>
    <t>Калорийность-266,166, Белки-4,017, Жиры-9,345, Углеводы-38</t>
  </si>
  <si>
    <t xml:space="preserve">Шницель рубленый </t>
  </si>
  <si>
    <t>Калорийность-99,1, Белки-10,76, Жиры-6,077, Углеводы-5,049</t>
  </si>
  <si>
    <t xml:space="preserve">Соус сметанный с томатом </t>
  </si>
  <si>
    <t>Калорийность-104,546, Белки-1,98, Жиры-2,516, Углеводы-14,446, ВитаминС-4,46</t>
  </si>
  <si>
    <t>Рис припущенный</t>
  </si>
  <si>
    <t>Калорийность-158,217, Белки-2,95, Жиры-5,02, Углеводы-26,4</t>
  </si>
  <si>
    <t>Калорийность-56, Углеводы-12</t>
  </si>
  <si>
    <t>Калорийность-51,2, Белки-0,6, Углеводы-13,2</t>
  </si>
  <si>
    <t>Калорийность-469,063, Белки-16,29, Жиры-13,613, Углеводы-71,095, ВитаминС-4,46</t>
  </si>
  <si>
    <t>Калорийность-1 800, Белки-54, Жиры-60, Углеводы-261, ВитаминС-52,293</t>
  </si>
  <si>
    <t>День:   29.02.2024</t>
  </si>
  <si>
    <t>Масло порционно</t>
  </si>
  <si>
    <t>1/10</t>
  </si>
  <si>
    <t>№  14</t>
  </si>
  <si>
    <t>Запеканка из творога с сгущенным молоком</t>
  </si>
  <si>
    <t>1/120/30</t>
  </si>
  <si>
    <t>№ 224*</t>
  </si>
  <si>
    <t>Яйцо вареное</t>
  </si>
  <si>
    <t>№ 209*</t>
  </si>
  <si>
    <t>№ 684***</t>
  </si>
  <si>
    <t>Икра кабачковая пром. Производства для детского питания</t>
  </si>
  <si>
    <t>№  57**</t>
  </si>
  <si>
    <t xml:space="preserve">Борщ с капустой и картофелем </t>
  </si>
  <si>
    <t>№ 82*</t>
  </si>
  <si>
    <t>Гуляш из свинины</t>
  </si>
  <si>
    <t>№ 260*</t>
  </si>
  <si>
    <t>Каша гречневая рассыпчатая</t>
  </si>
  <si>
    <t>№ 302*</t>
  </si>
  <si>
    <t>Напиток из брусники</t>
  </si>
  <si>
    <t>№ 399*</t>
  </si>
  <si>
    <t>Фрукт</t>
  </si>
  <si>
    <t>Шницель из курицы с сыром</t>
  </si>
  <si>
    <t>1/60</t>
  </si>
  <si>
    <t>№ 267*</t>
  </si>
  <si>
    <t xml:space="preserve">Макаронные изделия отварные </t>
  </si>
  <si>
    <t>Коржик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</si>
</sst>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3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3" fillId="0" borderId="0"/>
  </cellStyleXfs>
  <cellXfs count="85">
    <xf numFmtId="0" fontId="0" fillId="0" borderId="0" xfId="0"/>
    <xf numFmtId="0" fontId="2" fillId="0" borderId="0" xfId="0" applyFont="1"/>
    <xf numFmtId="0" fontId="0" fillId="0" borderId="0" xfId="0"/>
    <xf numFmtId="0" fontId="7" fillId="0" borderId="0" xfId="0" applyFont="1"/>
    <xf numFmtId="0" fontId="8" fillId="0" borderId="10" xfId="0" applyFont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/>
    <xf numFmtId="0" fontId="0" fillId="0" borderId="0" xfId="0" applyBorder="1"/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49" fontId="9" fillId="0" borderId="7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/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/>
    <xf numFmtId="0" fontId="12" fillId="0" borderId="15" xfId="0" applyFont="1" applyBorder="1" applyAlignment="1"/>
    <xf numFmtId="0" fontId="15" fillId="0" borderId="0" xfId="4" applyFont="1" applyAlignment="1">
      <alignment horizontal="left" vertical="top" wrapText="1"/>
    </xf>
    <xf numFmtId="0" fontId="17" fillId="0" borderId="0" xfId="4" applyFont="1" applyAlignment="1">
      <alignment horizontal="center"/>
    </xf>
    <xf numFmtId="0" fontId="18" fillId="0" borderId="1" xfId="4" applyFont="1" applyBorder="1" applyAlignment="1">
      <alignment horizontal="center" vertical="center" wrapText="1"/>
    </xf>
    <xf numFmtId="0" fontId="19" fillId="0" borderId="0" xfId="4" applyFont="1" applyAlignment="1">
      <alignment horizontal="center" vertical="center"/>
    </xf>
    <xf numFmtId="0" fontId="21" fillId="0" borderId="0" xfId="4" applyFont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5" fillId="0" borderId="2" xfId="4" applyFont="1" applyBorder="1" applyAlignment="1">
      <alignment horizontal="left" vertical="top" wrapText="1"/>
    </xf>
    <xf numFmtId="0" fontId="14" fillId="0" borderId="0" xfId="4" applyFont="1" applyAlignment="1">
      <alignment horizontal="right" vertical="top" wrapText="1"/>
    </xf>
    <xf numFmtId="0" fontId="13" fillId="0" borderId="0" xfId="4"/>
    <xf numFmtId="0" fontId="14" fillId="0" borderId="0" xfId="4" applyFont="1" applyAlignment="1">
      <alignment horizontal="left"/>
    </xf>
    <xf numFmtId="0" fontId="16" fillId="0" borderId="0" xfId="4" applyFont="1" applyAlignment="1">
      <alignment horizontal="right"/>
    </xf>
    <xf numFmtId="0" fontId="13" fillId="0" borderId="0" xfId="4" applyAlignment="1">
      <alignment horizontal="left"/>
    </xf>
    <xf numFmtId="0" fontId="18" fillId="0" borderId="1" xfId="4" applyFont="1" applyBorder="1" applyAlignment="1">
      <alignment horizontal="center" vertical="center" wrapText="1"/>
    </xf>
    <xf numFmtId="1" fontId="20" fillId="0" borderId="0" xfId="4" applyNumberFormat="1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14" fillId="0" borderId="2" xfId="4" applyFont="1" applyBorder="1" applyAlignment="1">
      <alignment horizontal="left"/>
    </xf>
    <xf numFmtId="0" fontId="22" fillId="0" borderId="2" xfId="4" applyFont="1" applyBorder="1" applyAlignment="1">
      <alignment horizontal="right" vertical="top"/>
    </xf>
    <xf numFmtId="164" fontId="20" fillId="0" borderId="0" xfId="4" applyNumberFormat="1" applyFont="1" applyAlignment="1">
      <alignment horizontal="center" vertical="center" wrapText="1"/>
    </xf>
    <xf numFmtId="0" fontId="14" fillId="0" borderId="0" xfId="4" applyFont="1" applyAlignment="1">
      <alignment horizontal="right" vertical="top" wrapText="1"/>
    </xf>
    <xf numFmtId="0" fontId="14" fillId="0" borderId="3" xfId="4" applyFont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tabSelected="1" zoomScale="60" zoomScaleNormal="60" zoomScaleSheetLayoutView="80" workbookViewId="0">
      <selection activeCell="B41" sqref="B41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 t="s">
        <v>19</v>
      </c>
      <c r="N1" s="37"/>
      <c r="O1" s="37"/>
      <c r="P1" s="37"/>
      <c r="Q1" s="2"/>
      <c r="R1" s="2"/>
      <c r="S1" s="2"/>
      <c r="T1" s="2"/>
      <c r="U1" s="2"/>
    </row>
    <row r="2" spans="1:21" x14ac:dyDescent="0.25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"/>
      <c r="K2" s="38"/>
      <c r="L2" s="38"/>
      <c r="M2" s="45" t="s">
        <v>20</v>
      </c>
      <c r="N2" s="45"/>
      <c r="O2" s="45"/>
      <c r="P2" s="45"/>
      <c r="Q2" s="45"/>
      <c r="R2" s="45"/>
      <c r="S2" s="45"/>
      <c r="T2" s="45"/>
      <c r="U2" s="2"/>
    </row>
    <row r="3" spans="1:21" x14ac:dyDescent="0.25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"/>
      <c r="K3" s="38"/>
      <c r="L3" s="38"/>
      <c r="M3" s="38"/>
      <c r="N3" s="38"/>
      <c r="O3" s="38"/>
      <c r="P3" s="38"/>
      <c r="Q3" s="2"/>
      <c r="R3" s="2"/>
      <c r="S3" s="2"/>
      <c r="T3" s="2"/>
      <c r="U3" s="2"/>
    </row>
    <row r="4" spans="1:21" x14ac:dyDescent="0.25">
      <c r="A4" s="37" t="s">
        <v>62</v>
      </c>
      <c r="B4" s="37"/>
      <c r="C4" s="37"/>
      <c r="D4" s="37"/>
      <c r="E4" s="37"/>
      <c r="F4" s="37"/>
      <c r="G4" s="37"/>
      <c r="H4" s="3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7" t="s">
        <v>103</v>
      </c>
      <c r="B5" s="37"/>
      <c r="C5" s="37"/>
      <c r="D5" s="37"/>
      <c r="E5" s="37"/>
      <c r="F5" s="37"/>
      <c r="G5" s="37"/>
      <c r="H5" s="3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58" t="s">
        <v>0</v>
      </c>
      <c r="B6" s="60" t="s">
        <v>31</v>
      </c>
      <c r="C6" s="60" t="s">
        <v>32</v>
      </c>
      <c r="D6" s="4" t="s">
        <v>33</v>
      </c>
      <c r="E6" s="5"/>
      <c r="F6" s="6"/>
      <c r="G6" s="60" t="s">
        <v>34</v>
      </c>
      <c r="H6" s="49" t="s">
        <v>35</v>
      </c>
      <c r="I6" s="63"/>
      <c r="J6" s="63"/>
      <c r="K6" s="63"/>
      <c r="L6" s="64"/>
      <c r="M6" s="49" t="s">
        <v>36</v>
      </c>
      <c r="N6" s="50"/>
      <c r="O6" s="50"/>
      <c r="P6" s="50"/>
      <c r="Q6" s="50"/>
      <c r="R6" s="50"/>
      <c r="S6" s="50"/>
      <c r="T6" s="51"/>
      <c r="U6" s="52" t="s">
        <v>37</v>
      </c>
    </row>
    <row r="7" spans="1:21" ht="18.75" customHeight="1" thickBot="1" x14ac:dyDescent="0.3">
      <c r="A7" s="59"/>
      <c r="B7" s="61"/>
      <c r="C7" s="61"/>
      <c r="D7" s="7" t="s">
        <v>38</v>
      </c>
      <c r="E7" s="7" t="s">
        <v>39</v>
      </c>
      <c r="F7" s="7" t="s">
        <v>40</v>
      </c>
      <c r="G7" s="62"/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22</v>
      </c>
      <c r="N7" s="8" t="s">
        <v>24</v>
      </c>
      <c r="O7" s="8" t="s">
        <v>23</v>
      </c>
      <c r="P7" s="8" t="s">
        <v>25</v>
      </c>
      <c r="Q7" s="8" t="s">
        <v>21</v>
      </c>
      <c r="R7" s="8" t="s">
        <v>46</v>
      </c>
      <c r="S7" s="8" t="s">
        <v>47</v>
      </c>
      <c r="T7" s="8" t="s">
        <v>48</v>
      </c>
      <c r="U7" s="53"/>
    </row>
    <row r="8" spans="1:21" x14ac:dyDescent="0.25">
      <c r="A8" s="55" t="s">
        <v>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4"/>
    </row>
    <row r="9" spans="1:21" x14ac:dyDescent="0.25">
      <c r="A9" s="10" t="s">
        <v>61</v>
      </c>
      <c r="B9" s="19">
        <v>4.18</v>
      </c>
      <c r="C9" s="39" t="s">
        <v>50</v>
      </c>
      <c r="D9" s="30">
        <v>0.7</v>
      </c>
      <c r="E9" s="30">
        <v>0.03</v>
      </c>
      <c r="F9" s="30">
        <v>14.49</v>
      </c>
      <c r="G9" s="30">
        <v>40.14</v>
      </c>
      <c r="H9" s="30">
        <v>0</v>
      </c>
      <c r="I9" s="30">
        <v>0.03</v>
      </c>
      <c r="J9" s="30">
        <v>1.4999999999999999E-2</v>
      </c>
      <c r="K9" s="30">
        <v>0</v>
      </c>
      <c r="L9" s="30">
        <v>0</v>
      </c>
      <c r="M9" s="30">
        <v>5.9</v>
      </c>
      <c r="N9" s="30">
        <v>16.100000000000001</v>
      </c>
      <c r="O9" s="30">
        <v>2.9</v>
      </c>
      <c r="P9" s="30">
        <v>0.13</v>
      </c>
      <c r="Q9" s="30">
        <v>9.9</v>
      </c>
      <c r="R9" s="30">
        <v>1E-3</v>
      </c>
      <c r="S9" s="30">
        <v>8.9999999999999998E-4</v>
      </c>
      <c r="T9" s="31">
        <v>5.0000000000000001E-3</v>
      </c>
      <c r="U9" s="43" t="s">
        <v>51</v>
      </c>
    </row>
    <row r="10" spans="1:21" x14ac:dyDescent="0.25">
      <c r="A10" s="36" t="s">
        <v>104</v>
      </c>
      <c r="B10" s="19">
        <v>12.07</v>
      </c>
      <c r="C10" s="9" t="s">
        <v>105</v>
      </c>
      <c r="D10" s="41">
        <v>0.08</v>
      </c>
      <c r="E10" s="41">
        <v>4.25</v>
      </c>
      <c r="F10" s="41">
        <v>3.13</v>
      </c>
      <c r="G10" s="41">
        <v>88</v>
      </c>
      <c r="H10" s="41">
        <v>0.21</v>
      </c>
      <c r="I10" s="41">
        <v>0</v>
      </c>
      <c r="J10" s="41">
        <v>0.01</v>
      </c>
      <c r="K10" s="41">
        <v>40</v>
      </c>
      <c r="L10" s="41">
        <v>0.12</v>
      </c>
      <c r="M10" s="41">
        <v>2.4</v>
      </c>
      <c r="N10" s="41">
        <v>3</v>
      </c>
      <c r="O10" s="41">
        <v>0</v>
      </c>
      <c r="P10" s="41">
        <v>0.02</v>
      </c>
      <c r="Q10" s="41">
        <v>3</v>
      </c>
      <c r="R10" s="41">
        <v>8.0000000000000004E-4</v>
      </c>
      <c r="S10" s="41">
        <v>0</v>
      </c>
      <c r="T10" s="42">
        <v>5.0000000000000001E-3</v>
      </c>
      <c r="U10" s="43" t="s">
        <v>106</v>
      </c>
    </row>
    <row r="11" spans="1:21" x14ac:dyDescent="0.25">
      <c r="A11" s="10" t="s">
        <v>107</v>
      </c>
      <c r="B11" s="11">
        <v>76.510000000000005</v>
      </c>
      <c r="C11" s="32" t="s">
        <v>108</v>
      </c>
      <c r="D11" s="11">
        <v>13.62</v>
      </c>
      <c r="E11" s="11">
        <v>14.8</v>
      </c>
      <c r="F11" s="11">
        <v>49.07</v>
      </c>
      <c r="G11" s="11">
        <v>302.14</v>
      </c>
      <c r="H11" s="11">
        <v>1.36</v>
      </c>
      <c r="I11" s="11">
        <v>0.25</v>
      </c>
      <c r="J11" s="33">
        <v>0.43</v>
      </c>
      <c r="K11" s="11">
        <v>24.07</v>
      </c>
      <c r="L11" s="33">
        <v>3.37</v>
      </c>
      <c r="M11" s="33">
        <v>281.57</v>
      </c>
      <c r="N11" s="11">
        <v>208.86</v>
      </c>
      <c r="O11" s="11">
        <v>40.82</v>
      </c>
      <c r="P11" s="11">
        <v>2.84</v>
      </c>
      <c r="Q11" s="11">
        <v>212.4</v>
      </c>
      <c r="R11" s="11">
        <v>5.0000000000000001E-4</v>
      </c>
      <c r="S11" s="11">
        <v>9.0000000000000006E-5</v>
      </c>
      <c r="T11" s="20">
        <v>2.0000000000000002E-5</v>
      </c>
      <c r="U11" s="15" t="s">
        <v>109</v>
      </c>
    </row>
    <row r="12" spans="1:21" x14ac:dyDescent="0.25">
      <c r="A12" s="10" t="s">
        <v>110</v>
      </c>
      <c r="B12" s="11"/>
      <c r="C12" s="34" t="s">
        <v>64</v>
      </c>
      <c r="D12" s="11">
        <v>5.08</v>
      </c>
      <c r="E12" s="11">
        <v>4.5999999999999996</v>
      </c>
      <c r="F12" s="11">
        <v>0.28000000000000003</v>
      </c>
      <c r="G12" s="11">
        <v>63</v>
      </c>
      <c r="H12" s="11">
        <v>0</v>
      </c>
      <c r="I12" s="11">
        <v>0.03</v>
      </c>
      <c r="J12" s="11">
        <v>0.18</v>
      </c>
      <c r="K12" s="11">
        <v>100</v>
      </c>
      <c r="L12" s="11">
        <v>0.65</v>
      </c>
      <c r="M12" s="11">
        <v>22</v>
      </c>
      <c r="N12" s="11">
        <v>56.8</v>
      </c>
      <c r="O12" s="11">
        <v>4.8</v>
      </c>
      <c r="P12" s="11">
        <v>0.6</v>
      </c>
      <c r="Q12" s="11">
        <v>56</v>
      </c>
      <c r="R12" s="11">
        <v>8.0000000000000002E-3</v>
      </c>
      <c r="S12" s="11">
        <v>4.1999999999999997E-3</v>
      </c>
      <c r="T12" s="20">
        <v>0.45</v>
      </c>
      <c r="U12" s="15" t="s">
        <v>111</v>
      </c>
    </row>
    <row r="13" spans="1:21" x14ac:dyDescent="0.25">
      <c r="A13" s="17" t="s">
        <v>26</v>
      </c>
      <c r="B13" s="13">
        <v>2.69</v>
      </c>
      <c r="C13" s="34" t="s">
        <v>49</v>
      </c>
      <c r="D13" s="11">
        <v>0.4</v>
      </c>
      <c r="E13" s="11">
        <v>0.1</v>
      </c>
      <c r="F13" s="11">
        <v>0.08</v>
      </c>
      <c r="G13" s="11">
        <v>2.8</v>
      </c>
      <c r="H13" s="11">
        <v>0.2</v>
      </c>
      <c r="I13" s="11">
        <v>2E-3</v>
      </c>
      <c r="J13" s="11">
        <v>0.02</v>
      </c>
      <c r="K13" s="11">
        <v>0</v>
      </c>
      <c r="L13" s="11">
        <v>0</v>
      </c>
      <c r="M13" s="11">
        <v>0.62</v>
      </c>
      <c r="N13" s="11">
        <v>0.48</v>
      </c>
      <c r="O13" s="11">
        <v>0.8</v>
      </c>
      <c r="P13" s="11">
        <v>0.04</v>
      </c>
      <c r="Q13" s="11">
        <v>0.6</v>
      </c>
      <c r="R13" s="11">
        <v>0</v>
      </c>
      <c r="S13" s="11">
        <v>0</v>
      </c>
      <c r="T13" s="20">
        <v>0</v>
      </c>
      <c r="U13" s="15" t="s">
        <v>112</v>
      </c>
    </row>
    <row r="14" spans="1:21" x14ac:dyDescent="0.25">
      <c r="A14" s="10"/>
      <c r="B14" s="11"/>
      <c r="C14" s="3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0"/>
      <c r="U14" s="18"/>
    </row>
    <row r="15" spans="1:21" x14ac:dyDescent="0.25">
      <c r="A15" s="35" t="s">
        <v>52</v>
      </c>
      <c r="B15" s="21">
        <f>SUM(B9:B14)</f>
        <v>95.45</v>
      </c>
      <c r="C15" s="11"/>
      <c r="D15" s="21">
        <f t="shared" ref="D15:L15" si="0">SUM(D9:D14)</f>
        <v>19.879999999999995</v>
      </c>
      <c r="E15" s="21">
        <f t="shared" si="0"/>
        <v>23.78</v>
      </c>
      <c r="F15" s="21">
        <f t="shared" si="0"/>
        <v>67.05</v>
      </c>
      <c r="G15" s="21">
        <f t="shared" si="0"/>
        <v>496.08</v>
      </c>
      <c r="H15" s="21">
        <f t="shared" si="0"/>
        <v>1.77</v>
      </c>
      <c r="I15" s="21">
        <f t="shared" si="0"/>
        <v>0.31200000000000006</v>
      </c>
      <c r="J15" s="21">
        <f t="shared" si="0"/>
        <v>0.65500000000000003</v>
      </c>
      <c r="K15" s="21">
        <f t="shared" si="0"/>
        <v>164.07</v>
      </c>
      <c r="L15" s="21">
        <f t="shared" si="0"/>
        <v>4.1400000000000006</v>
      </c>
      <c r="M15" s="21">
        <v>420.59</v>
      </c>
      <c r="N15" s="21">
        <v>328.64</v>
      </c>
      <c r="O15" s="21">
        <f t="shared" ref="O15:T15" si="1">SUM(O9:O14)</f>
        <v>49.319999999999993</v>
      </c>
      <c r="P15" s="21">
        <f t="shared" si="1"/>
        <v>3.63</v>
      </c>
      <c r="Q15" s="21">
        <f t="shared" si="1"/>
        <v>281.90000000000003</v>
      </c>
      <c r="R15" s="21">
        <f t="shared" si="1"/>
        <v>1.03E-2</v>
      </c>
      <c r="S15" s="21">
        <f t="shared" si="1"/>
        <v>5.1900000000000002E-3</v>
      </c>
      <c r="T15" s="21">
        <f t="shared" si="1"/>
        <v>0.46001999999999998</v>
      </c>
      <c r="U15" s="18"/>
    </row>
    <row r="16" spans="1:21" x14ac:dyDescent="0.25">
      <c r="A16" s="46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8"/>
      <c r="U16" s="16"/>
    </row>
    <row r="17" spans="1:21" ht="23.25" x14ac:dyDescent="0.25">
      <c r="A17" s="36" t="s">
        <v>113</v>
      </c>
      <c r="B17" s="19"/>
      <c r="C17" s="34" t="s">
        <v>53</v>
      </c>
      <c r="D17" s="30">
        <v>0.72</v>
      </c>
      <c r="E17" s="30">
        <v>2.83</v>
      </c>
      <c r="F17" s="30">
        <v>7.62</v>
      </c>
      <c r="G17" s="30">
        <v>46.5</v>
      </c>
      <c r="H17" s="30">
        <v>4.5</v>
      </c>
      <c r="I17" s="30">
        <v>1.4999999999999999E-2</v>
      </c>
      <c r="J17" s="30">
        <v>0.03</v>
      </c>
      <c r="K17" s="30">
        <v>0</v>
      </c>
      <c r="L17" s="30">
        <v>0</v>
      </c>
      <c r="M17" s="30">
        <v>24</v>
      </c>
      <c r="N17" s="30">
        <v>22.5</v>
      </c>
      <c r="O17" s="30">
        <v>5.42</v>
      </c>
      <c r="P17" s="30">
        <v>4.2000000000000003E-2</v>
      </c>
      <c r="Q17" s="30">
        <v>0.8</v>
      </c>
      <c r="R17" s="30">
        <v>2.3999999999999998E-3</v>
      </c>
      <c r="S17" s="30">
        <v>0</v>
      </c>
      <c r="T17" s="31">
        <v>0.01</v>
      </c>
      <c r="U17" s="15" t="s">
        <v>114</v>
      </c>
    </row>
    <row r="18" spans="1:21" x14ac:dyDescent="0.25">
      <c r="A18" s="10" t="s">
        <v>115</v>
      </c>
      <c r="B18" s="11">
        <v>11.32</v>
      </c>
      <c r="C18" s="11" t="s">
        <v>49</v>
      </c>
      <c r="D18" s="11">
        <v>1.7</v>
      </c>
      <c r="E18" s="11">
        <v>4.9000000000000004</v>
      </c>
      <c r="F18" s="11">
        <v>13.08</v>
      </c>
      <c r="G18" s="11">
        <v>87.7</v>
      </c>
      <c r="H18" s="11">
        <v>8.5399999999999991</v>
      </c>
      <c r="I18" s="11">
        <v>4.8000000000000001E-2</v>
      </c>
      <c r="J18" s="11">
        <v>4.9000000000000002E-2</v>
      </c>
      <c r="K18" s="11">
        <v>13.52</v>
      </c>
      <c r="L18" s="11">
        <v>0.84</v>
      </c>
      <c r="M18" s="11">
        <v>70.7</v>
      </c>
      <c r="N18" s="11">
        <v>43.68</v>
      </c>
      <c r="O18" s="11">
        <v>20.010000000000002</v>
      </c>
      <c r="P18" s="11">
        <v>0.48</v>
      </c>
      <c r="Q18" s="11">
        <v>148.24</v>
      </c>
      <c r="R18" s="11">
        <v>4.1999999999999997E-3</v>
      </c>
      <c r="S18" s="11">
        <v>5.1000000000000004E-4</v>
      </c>
      <c r="T18" s="20">
        <v>2.4E-2</v>
      </c>
      <c r="U18" s="16" t="s">
        <v>116</v>
      </c>
    </row>
    <row r="19" spans="1:21" x14ac:dyDescent="0.25">
      <c r="A19" s="10" t="s">
        <v>117</v>
      </c>
      <c r="B19" s="22">
        <v>52.9</v>
      </c>
      <c r="C19" s="12" t="s">
        <v>60</v>
      </c>
      <c r="D19" s="11">
        <v>14.55</v>
      </c>
      <c r="E19" s="11">
        <v>16.79</v>
      </c>
      <c r="F19" s="11">
        <v>4.8899999999999997</v>
      </c>
      <c r="G19" s="11">
        <v>241</v>
      </c>
      <c r="H19" s="11">
        <v>0.92</v>
      </c>
      <c r="I19" s="11">
        <v>0.03</v>
      </c>
      <c r="J19" s="11">
        <v>0.1</v>
      </c>
      <c r="K19" s="11">
        <v>0</v>
      </c>
      <c r="L19" s="11">
        <v>0.98</v>
      </c>
      <c r="M19" s="11">
        <v>191.81</v>
      </c>
      <c r="N19" s="11">
        <v>154.15</v>
      </c>
      <c r="O19" s="11">
        <v>22.03</v>
      </c>
      <c r="P19" s="11">
        <v>1.06</v>
      </c>
      <c r="Q19" s="11">
        <v>81.5</v>
      </c>
      <c r="R19" s="11">
        <v>3.0000000000000001E-3</v>
      </c>
      <c r="S19" s="11">
        <v>5.0000000000000001E-3</v>
      </c>
      <c r="T19" s="20">
        <v>0.76</v>
      </c>
      <c r="U19" s="16" t="s">
        <v>118</v>
      </c>
    </row>
    <row r="20" spans="1:21" x14ac:dyDescent="0.25">
      <c r="A20" s="17" t="s">
        <v>119</v>
      </c>
      <c r="B20" s="44">
        <v>8.3000000000000007</v>
      </c>
      <c r="C20" s="9" t="s">
        <v>60</v>
      </c>
      <c r="D20" s="13">
        <v>4.5999999999999996</v>
      </c>
      <c r="E20" s="13">
        <v>6.09</v>
      </c>
      <c r="F20" s="13">
        <v>38.64</v>
      </c>
      <c r="G20" s="13">
        <v>243.75</v>
      </c>
      <c r="H20" s="13">
        <v>0</v>
      </c>
      <c r="I20" s="13">
        <v>0.2</v>
      </c>
      <c r="J20" s="13">
        <v>0.11</v>
      </c>
      <c r="K20" s="13">
        <v>0</v>
      </c>
      <c r="L20" s="13">
        <v>0.05</v>
      </c>
      <c r="M20" s="13">
        <v>34.82</v>
      </c>
      <c r="N20" s="13">
        <v>203.92</v>
      </c>
      <c r="O20" s="13">
        <v>75.819999999999993</v>
      </c>
      <c r="P20" s="13">
        <v>2.56</v>
      </c>
      <c r="Q20" s="13">
        <v>109.5</v>
      </c>
      <c r="R20" s="13">
        <v>1.6000000000000001E-3</v>
      </c>
      <c r="S20" s="13">
        <v>6.9999999999999999E-4</v>
      </c>
      <c r="T20" s="14">
        <v>0.64</v>
      </c>
      <c r="U20" s="16" t="s">
        <v>120</v>
      </c>
    </row>
    <row r="21" spans="1:21" x14ac:dyDescent="0.25">
      <c r="A21" s="17" t="s">
        <v>121</v>
      </c>
      <c r="B21" s="44">
        <v>12.89</v>
      </c>
      <c r="C21" s="9" t="s">
        <v>49</v>
      </c>
      <c r="D21" s="13">
        <v>1.4</v>
      </c>
      <c r="E21" s="13">
        <v>0.4</v>
      </c>
      <c r="F21" s="13">
        <v>22.8</v>
      </c>
      <c r="G21" s="13">
        <v>100.4</v>
      </c>
      <c r="H21" s="13">
        <v>2.8</v>
      </c>
      <c r="I21" s="13">
        <v>2.1999999999999999E-2</v>
      </c>
      <c r="J21" s="13">
        <v>4.3999999999999997E-2</v>
      </c>
      <c r="K21" s="13">
        <v>0</v>
      </c>
      <c r="L21" s="13">
        <v>0</v>
      </c>
      <c r="M21" s="13">
        <v>34</v>
      </c>
      <c r="N21" s="13">
        <v>36</v>
      </c>
      <c r="O21" s="13">
        <v>9</v>
      </c>
      <c r="P21" s="13">
        <v>0.3</v>
      </c>
      <c r="Q21" s="13">
        <v>73</v>
      </c>
      <c r="R21" s="13">
        <v>4.0000000000000001E-3</v>
      </c>
      <c r="S21" s="13">
        <v>0</v>
      </c>
      <c r="T21" s="14">
        <v>1E-3</v>
      </c>
      <c r="U21" s="16" t="s">
        <v>122</v>
      </c>
    </row>
    <row r="22" spans="1:21" ht="23.25" x14ac:dyDescent="0.25">
      <c r="A22" s="10" t="s">
        <v>27</v>
      </c>
      <c r="B22" s="13">
        <v>2.4500000000000002</v>
      </c>
      <c r="C22" s="9" t="s">
        <v>50</v>
      </c>
      <c r="D22" s="11">
        <v>4.74</v>
      </c>
      <c r="E22" s="11">
        <v>0.6</v>
      </c>
      <c r="F22" s="11">
        <v>28.98</v>
      </c>
      <c r="G22" s="11">
        <v>140.28</v>
      </c>
      <c r="H22" s="11">
        <v>0</v>
      </c>
      <c r="I22" s="11">
        <v>0.06</v>
      </c>
      <c r="J22" s="11">
        <v>0.04</v>
      </c>
      <c r="K22" s="11">
        <v>0</v>
      </c>
      <c r="L22" s="11">
        <v>0</v>
      </c>
      <c r="M22" s="11">
        <v>13.8</v>
      </c>
      <c r="N22" s="11">
        <v>32.200000000000003</v>
      </c>
      <c r="O22" s="11">
        <v>5.8</v>
      </c>
      <c r="P22" s="11">
        <v>0.26</v>
      </c>
      <c r="Q22" s="11">
        <v>19.8</v>
      </c>
      <c r="R22" s="11">
        <v>1.8E-3</v>
      </c>
      <c r="S22" s="11">
        <v>1.8E-3</v>
      </c>
      <c r="T22" s="20">
        <v>7.0000000000000001E-3</v>
      </c>
      <c r="U22" s="18" t="s">
        <v>51</v>
      </c>
    </row>
    <row r="23" spans="1:21" ht="23.25" x14ac:dyDescent="0.25">
      <c r="A23" s="10" t="s">
        <v>28</v>
      </c>
      <c r="B23" s="11">
        <v>1.36</v>
      </c>
      <c r="C23" s="32" t="s">
        <v>53</v>
      </c>
      <c r="D23" s="11">
        <v>1.98</v>
      </c>
      <c r="E23" s="11">
        <v>0.36</v>
      </c>
      <c r="F23" s="11">
        <v>10.02</v>
      </c>
      <c r="G23" s="11">
        <v>51.99</v>
      </c>
      <c r="H23" s="11">
        <v>0</v>
      </c>
      <c r="I23" s="11">
        <v>4.4999999999999998E-2</v>
      </c>
      <c r="J23" s="11">
        <v>0.03</v>
      </c>
      <c r="K23" s="11">
        <v>0</v>
      </c>
      <c r="L23" s="11">
        <v>0</v>
      </c>
      <c r="M23" s="11">
        <v>10.5</v>
      </c>
      <c r="N23" s="11">
        <v>31.4</v>
      </c>
      <c r="O23" s="11">
        <v>4.0999999999999996</v>
      </c>
      <c r="P23" s="11">
        <v>0.4</v>
      </c>
      <c r="Q23" s="11">
        <v>10.5</v>
      </c>
      <c r="R23" s="11">
        <v>8.3999999999999995E-3</v>
      </c>
      <c r="S23" s="11">
        <v>0</v>
      </c>
      <c r="T23" s="20">
        <v>0.2</v>
      </c>
      <c r="U23" s="18" t="s">
        <v>51</v>
      </c>
    </row>
    <row r="24" spans="1:21" x14ac:dyDescent="0.25">
      <c r="A24" s="10" t="s">
        <v>123</v>
      </c>
      <c r="B24" s="11"/>
      <c r="C24" s="3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0"/>
      <c r="U24" s="18"/>
    </row>
    <row r="25" spans="1:21" x14ac:dyDescent="0.25">
      <c r="A25" s="23" t="s">
        <v>54</v>
      </c>
      <c r="B25" s="21"/>
      <c r="C25" s="24"/>
      <c r="D25" s="24">
        <f t="shared" ref="D25:T25" si="2">SUM(D17:D23)</f>
        <v>29.69</v>
      </c>
      <c r="E25" s="24">
        <f t="shared" si="2"/>
        <v>31.97</v>
      </c>
      <c r="F25" s="24">
        <f t="shared" si="2"/>
        <v>126.03</v>
      </c>
      <c r="G25" s="24">
        <f t="shared" si="2"/>
        <v>911.62</v>
      </c>
      <c r="H25" s="24">
        <f t="shared" si="2"/>
        <v>16.759999999999998</v>
      </c>
      <c r="I25" s="24">
        <f t="shared" si="2"/>
        <v>0.42000000000000004</v>
      </c>
      <c r="J25" s="24">
        <f t="shared" si="2"/>
        <v>0.40299999999999991</v>
      </c>
      <c r="K25" s="24">
        <f t="shared" si="2"/>
        <v>13.52</v>
      </c>
      <c r="L25" s="24">
        <f t="shared" si="2"/>
        <v>1.8699999999999999</v>
      </c>
      <c r="M25" s="24">
        <f t="shared" si="2"/>
        <v>379.63</v>
      </c>
      <c r="N25" s="24">
        <f t="shared" si="2"/>
        <v>523.85</v>
      </c>
      <c r="O25" s="24">
        <f t="shared" si="2"/>
        <v>142.18</v>
      </c>
      <c r="P25" s="24">
        <f t="shared" si="2"/>
        <v>5.1020000000000003</v>
      </c>
      <c r="Q25" s="24">
        <f t="shared" si="2"/>
        <v>443.34000000000003</v>
      </c>
      <c r="R25" s="24">
        <f t="shared" si="2"/>
        <v>2.5399999999999999E-2</v>
      </c>
      <c r="S25" s="24">
        <f t="shared" si="2"/>
        <v>8.0099999999999998E-3</v>
      </c>
      <c r="T25" s="24">
        <f t="shared" si="2"/>
        <v>1.6419999999999999</v>
      </c>
      <c r="U25" s="16"/>
    </row>
    <row r="26" spans="1:21" x14ac:dyDescent="0.25">
      <c r="A26" s="46" t="s">
        <v>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  <c r="U26" s="16"/>
    </row>
    <row r="27" spans="1:21" x14ac:dyDescent="0.25">
      <c r="A27" s="10" t="s">
        <v>124</v>
      </c>
      <c r="B27" s="22">
        <v>39.49</v>
      </c>
      <c r="C27" s="32" t="s">
        <v>125</v>
      </c>
      <c r="D27" s="11">
        <v>14.85</v>
      </c>
      <c r="E27" s="11">
        <v>21.78</v>
      </c>
      <c r="F27" s="11">
        <v>12.88</v>
      </c>
      <c r="G27" s="11">
        <v>309.60000000000002</v>
      </c>
      <c r="H27" s="11">
        <v>0.3</v>
      </c>
      <c r="I27" s="11">
        <v>7.1999999999999995E-2</v>
      </c>
      <c r="J27" s="11">
        <v>0.14000000000000001</v>
      </c>
      <c r="K27" s="11">
        <v>40.32</v>
      </c>
      <c r="L27" s="11">
        <v>0.87</v>
      </c>
      <c r="M27" s="11">
        <v>138.82</v>
      </c>
      <c r="N27" s="11">
        <v>169.92</v>
      </c>
      <c r="O27" s="11">
        <v>20.2</v>
      </c>
      <c r="P27" s="11">
        <v>1.52</v>
      </c>
      <c r="Q27" s="11">
        <v>77.22</v>
      </c>
      <c r="R27" s="11">
        <v>3.0000000000000001E-3</v>
      </c>
      <c r="S27" s="11">
        <v>7.0000000000000001E-3</v>
      </c>
      <c r="T27" s="20">
        <v>0.38</v>
      </c>
      <c r="U27" s="16" t="s">
        <v>126</v>
      </c>
    </row>
    <row r="28" spans="1:21" x14ac:dyDescent="0.25">
      <c r="A28" s="17" t="s">
        <v>127</v>
      </c>
      <c r="B28" s="13">
        <v>7.01</v>
      </c>
      <c r="C28" s="9" t="s">
        <v>60</v>
      </c>
      <c r="D28" s="13">
        <v>5.51</v>
      </c>
      <c r="E28" s="13">
        <v>4.51</v>
      </c>
      <c r="F28" s="13">
        <v>26.44</v>
      </c>
      <c r="G28" s="13">
        <v>168.45</v>
      </c>
      <c r="H28" s="13">
        <v>0</v>
      </c>
      <c r="I28" s="13">
        <v>5.5E-2</v>
      </c>
      <c r="J28" s="13">
        <v>2.5000000000000001E-2</v>
      </c>
      <c r="K28" s="13">
        <v>0</v>
      </c>
      <c r="L28" s="13">
        <v>0.05</v>
      </c>
      <c r="M28" s="13">
        <v>4.8600000000000003</v>
      </c>
      <c r="N28" s="13">
        <v>37.200000000000003</v>
      </c>
      <c r="O28" s="13">
        <v>7.12</v>
      </c>
      <c r="P28" s="13">
        <v>0.5</v>
      </c>
      <c r="Q28" s="13">
        <v>30.3</v>
      </c>
      <c r="R28" s="13">
        <v>8.0000000000000002E-3</v>
      </c>
      <c r="S28" s="13">
        <v>8.9999999999999998E-4</v>
      </c>
      <c r="T28" s="14">
        <v>2E-3</v>
      </c>
      <c r="U28" s="16" t="s">
        <v>63</v>
      </c>
    </row>
    <row r="29" spans="1:21" x14ac:dyDescent="0.25">
      <c r="A29" s="17" t="s">
        <v>128</v>
      </c>
      <c r="B29" s="44">
        <v>11.71</v>
      </c>
      <c r="C29" s="9" t="s">
        <v>65</v>
      </c>
      <c r="D29" s="13">
        <v>5.4</v>
      </c>
      <c r="E29" s="13">
        <v>9.4</v>
      </c>
      <c r="F29" s="13">
        <v>60.8</v>
      </c>
      <c r="G29" s="13">
        <v>346</v>
      </c>
      <c r="H29" s="13">
        <v>0</v>
      </c>
      <c r="I29" s="13">
        <v>1.4</v>
      </c>
      <c r="J29" s="13">
        <v>0</v>
      </c>
      <c r="K29" s="13">
        <v>14</v>
      </c>
      <c r="L29" s="13">
        <v>0</v>
      </c>
      <c r="M29" s="13">
        <v>22.4</v>
      </c>
      <c r="N29" s="13">
        <v>76.599999999999994</v>
      </c>
      <c r="O29" s="13">
        <v>28.4</v>
      </c>
      <c r="P29" s="13">
        <v>1.4</v>
      </c>
      <c r="Q29" s="13">
        <v>11.2</v>
      </c>
      <c r="R29" s="13">
        <v>0</v>
      </c>
      <c r="S29" s="13">
        <v>0</v>
      </c>
      <c r="T29" s="14">
        <v>0</v>
      </c>
      <c r="U29" s="18"/>
    </row>
    <row r="30" spans="1:21" ht="23.25" x14ac:dyDescent="0.25">
      <c r="A30" s="17" t="s">
        <v>27</v>
      </c>
      <c r="B30" s="13">
        <v>1.63</v>
      </c>
      <c r="C30" s="9" t="s">
        <v>53</v>
      </c>
      <c r="D30" s="13">
        <v>2.37</v>
      </c>
      <c r="E30" s="13">
        <v>0.3</v>
      </c>
      <c r="F30" s="13">
        <v>14.49</v>
      </c>
      <c r="G30" s="13">
        <v>70.14</v>
      </c>
      <c r="H30" s="13">
        <v>0</v>
      </c>
      <c r="I30" s="13">
        <v>0.03</v>
      </c>
      <c r="J30" s="13">
        <v>1.4999999999999999E-2</v>
      </c>
      <c r="K30" s="13">
        <v>0</v>
      </c>
      <c r="L30" s="13">
        <v>0</v>
      </c>
      <c r="M30" s="13">
        <v>6.9</v>
      </c>
      <c r="N30" s="13">
        <v>16.100000000000001</v>
      </c>
      <c r="O30" s="13">
        <v>2.9</v>
      </c>
      <c r="P30" s="13">
        <v>0.13</v>
      </c>
      <c r="Q30" s="13">
        <v>9.9</v>
      </c>
      <c r="R30" s="13">
        <v>1E-3</v>
      </c>
      <c r="S30" s="13">
        <v>8.9999999999999998E-4</v>
      </c>
      <c r="T30" s="14">
        <v>5.0000000000000001E-3</v>
      </c>
      <c r="U30" s="18" t="s">
        <v>51</v>
      </c>
    </row>
    <row r="31" spans="1:21" x14ac:dyDescent="0.25">
      <c r="A31" s="17" t="s">
        <v>26</v>
      </c>
      <c r="B31" s="13">
        <v>2.69</v>
      </c>
      <c r="C31" s="34" t="s">
        <v>49</v>
      </c>
      <c r="D31" s="11">
        <v>0.4</v>
      </c>
      <c r="E31" s="11">
        <v>0.1</v>
      </c>
      <c r="F31" s="11">
        <v>0.08</v>
      </c>
      <c r="G31" s="11">
        <v>2.8</v>
      </c>
      <c r="H31" s="11">
        <v>0.2</v>
      </c>
      <c r="I31" s="11">
        <v>2E-3</v>
      </c>
      <c r="J31" s="11">
        <v>0.02</v>
      </c>
      <c r="K31" s="11">
        <v>0</v>
      </c>
      <c r="L31" s="11">
        <v>0</v>
      </c>
      <c r="M31" s="11">
        <v>0.62</v>
      </c>
      <c r="N31" s="11">
        <v>0.48</v>
      </c>
      <c r="O31" s="11">
        <v>0.8</v>
      </c>
      <c r="P31" s="11">
        <v>0.04</v>
      </c>
      <c r="Q31" s="11">
        <v>0.6</v>
      </c>
      <c r="R31" s="11">
        <v>0</v>
      </c>
      <c r="S31" s="11">
        <v>0</v>
      </c>
      <c r="T31" s="20">
        <v>0</v>
      </c>
      <c r="U31" s="15" t="s">
        <v>112</v>
      </c>
    </row>
    <row r="32" spans="1:21" x14ac:dyDescent="0.25">
      <c r="A32" s="23" t="s">
        <v>55</v>
      </c>
      <c r="B32" s="21">
        <f>SUM(B27:B31)</f>
        <v>62.53</v>
      </c>
      <c r="C32" s="21"/>
      <c r="D32" s="21">
        <f t="shared" ref="D32:T32" si="3">SUM(D29:D31)</f>
        <v>8.17</v>
      </c>
      <c r="E32" s="21">
        <f t="shared" si="3"/>
        <v>9.8000000000000007</v>
      </c>
      <c r="F32" s="21">
        <f t="shared" si="3"/>
        <v>75.36999999999999</v>
      </c>
      <c r="G32" s="21">
        <f t="shared" si="3"/>
        <v>418.94</v>
      </c>
      <c r="H32" s="21">
        <f t="shared" si="3"/>
        <v>0.2</v>
      </c>
      <c r="I32" s="21">
        <f t="shared" si="3"/>
        <v>1.4319999999999999</v>
      </c>
      <c r="J32" s="21">
        <f t="shared" si="3"/>
        <v>3.5000000000000003E-2</v>
      </c>
      <c r="K32" s="21">
        <f t="shared" si="3"/>
        <v>14</v>
      </c>
      <c r="L32" s="21">
        <f t="shared" si="3"/>
        <v>0</v>
      </c>
      <c r="M32" s="21">
        <f t="shared" si="3"/>
        <v>29.919999999999998</v>
      </c>
      <c r="N32" s="21">
        <f t="shared" si="3"/>
        <v>93.179999999999993</v>
      </c>
      <c r="O32" s="21">
        <f t="shared" si="3"/>
        <v>32.099999999999994</v>
      </c>
      <c r="P32" s="21">
        <f t="shared" si="3"/>
        <v>1.5699999999999998</v>
      </c>
      <c r="Q32" s="21">
        <f t="shared" si="3"/>
        <v>21.700000000000003</v>
      </c>
      <c r="R32" s="21">
        <f t="shared" si="3"/>
        <v>1E-3</v>
      </c>
      <c r="S32" s="21">
        <f t="shared" si="3"/>
        <v>8.9999999999999998E-4</v>
      </c>
      <c r="T32" s="21">
        <f t="shared" si="3"/>
        <v>5.0000000000000001E-3</v>
      </c>
      <c r="U32" s="18"/>
    </row>
    <row r="33" spans="1:21" x14ac:dyDescent="0.25">
      <c r="A33" s="23" t="s">
        <v>56</v>
      </c>
      <c r="B33" s="23"/>
      <c r="C33" s="21"/>
      <c r="D33" s="21">
        <f t="shared" ref="D33:L33" si="4">SUM(D15+D25+D32)</f>
        <v>57.739999999999995</v>
      </c>
      <c r="E33" s="21">
        <f t="shared" si="4"/>
        <v>65.55</v>
      </c>
      <c r="F33" s="21">
        <f t="shared" si="4"/>
        <v>268.45</v>
      </c>
      <c r="G33" s="21">
        <f t="shared" si="4"/>
        <v>1826.64</v>
      </c>
      <c r="H33" s="21">
        <f t="shared" si="4"/>
        <v>18.729999999999997</v>
      </c>
      <c r="I33" s="21">
        <f t="shared" si="4"/>
        <v>2.1640000000000001</v>
      </c>
      <c r="J33" s="21">
        <f t="shared" si="4"/>
        <v>1.0929999999999997</v>
      </c>
      <c r="K33" s="21">
        <f t="shared" si="4"/>
        <v>191.59</v>
      </c>
      <c r="L33" s="21">
        <f t="shared" si="4"/>
        <v>6.0100000000000007</v>
      </c>
      <c r="M33" s="21">
        <v>867.53</v>
      </c>
      <c r="N33" s="21">
        <f t="shared" ref="N33:T33" si="5">SUM(N15+N25+N32)</f>
        <v>945.67</v>
      </c>
      <c r="O33" s="21">
        <f t="shared" si="5"/>
        <v>223.6</v>
      </c>
      <c r="P33" s="21">
        <f t="shared" si="5"/>
        <v>10.302</v>
      </c>
      <c r="Q33" s="21">
        <f t="shared" si="5"/>
        <v>746.94</v>
      </c>
      <c r="R33" s="21">
        <f t="shared" si="5"/>
        <v>3.6699999999999997E-2</v>
      </c>
      <c r="S33" s="21">
        <f t="shared" si="5"/>
        <v>1.41E-2</v>
      </c>
      <c r="T33" s="21">
        <f t="shared" si="5"/>
        <v>2.1070199999999999</v>
      </c>
      <c r="U33" s="10"/>
    </row>
    <row r="34" spans="1:21" x14ac:dyDescent="0.25">
      <c r="A34" s="25"/>
      <c r="B34" s="25"/>
      <c r="C34" s="25"/>
      <c r="D34" s="25"/>
      <c r="E34" s="25"/>
      <c r="F34" s="25"/>
      <c r="G34" s="26"/>
      <c r="H34" s="26"/>
      <c r="I34" s="26"/>
      <c r="J34" s="26"/>
      <c r="K34" s="26"/>
      <c r="L34" s="26"/>
      <c r="M34" s="26"/>
      <c r="N34" s="26"/>
      <c r="O34" s="27"/>
      <c r="P34" s="27"/>
      <c r="Q34" s="27"/>
      <c r="R34" s="27"/>
      <c r="S34" s="27"/>
      <c r="T34" s="27"/>
      <c r="U34" s="28" t="s">
        <v>57</v>
      </c>
    </row>
    <row r="35" spans="1:21" x14ac:dyDescent="0.25">
      <c r="A35" s="25"/>
      <c r="B35" s="25"/>
      <c r="C35" s="25"/>
      <c r="D35" s="25"/>
      <c r="E35" s="25"/>
      <c r="F35" s="25"/>
      <c r="G35" s="26"/>
      <c r="H35" s="26"/>
      <c r="I35" s="26"/>
      <c r="J35" s="26"/>
      <c r="K35" s="29" t="s">
        <v>58</v>
      </c>
      <c r="L35" s="26"/>
      <c r="M35" s="26"/>
      <c r="N35" s="26"/>
      <c r="O35" s="27"/>
      <c r="P35" s="27"/>
      <c r="Q35" s="27"/>
      <c r="R35" s="27"/>
      <c r="S35" s="27"/>
      <c r="T35" s="27"/>
      <c r="U35" s="28" t="s">
        <v>59</v>
      </c>
    </row>
  </sheetData>
  <mergeCells count="11">
    <mergeCell ref="M2:T2"/>
    <mergeCell ref="A26:T26"/>
    <mergeCell ref="M6:T6"/>
    <mergeCell ref="U6:U8"/>
    <mergeCell ref="A8:T8"/>
    <mergeCell ref="A6:A7"/>
    <mergeCell ref="B6:B7"/>
    <mergeCell ref="C6:C7"/>
    <mergeCell ref="G6:G7"/>
    <mergeCell ref="H6:L6"/>
    <mergeCell ref="A16:T1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workbookViewId="0">
      <selection activeCell="O38" sqref="O38"/>
    </sheetView>
  </sheetViews>
  <sheetFormatPr defaultRowHeight="12.75" x14ac:dyDescent="0.2"/>
  <sheetData>
    <row r="1" spans="1:13" ht="19.5" customHeight="1" x14ac:dyDescent="0.35">
      <c r="A1" s="65" t="s">
        <v>4</v>
      </c>
      <c r="B1" s="65"/>
      <c r="C1" s="65"/>
      <c r="D1" s="65"/>
      <c r="E1" s="65"/>
      <c r="F1" s="65"/>
      <c r="G1" s="74"/>
      <c r="H1" s="74"/>
      <c r="I1" s="74"/>
      <c r="J1" s="74"/>
      <c r="K1" s="74"/>
      <c r="L1" s="75"/>
      <c r="M1" s="75" t="s">
        <v>67</v>
      </c>
    </row>
    <row r="2" spans="1:13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30" x14ac:dyDescent="0.4">
      <c r="A3" s="66" t="s">
        <v>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customHeight="1" x14ac:dyDescent="0.2">
      <c r="A5" s="77" t="s">
        <v>6</v>
      </c>
      <c r="B5" s="67" t="s">
        <v>0</v>
      </c>
      <c r="C5" s="67"/>
      <c r="D5" s="67"/>
      <c r="E5" s="67"/>
      <c r="F5" s="67"/>
      <c r="G5" s="67" t="s">
        <v>7</v>
      </c>
      <c r="H5" s="67"/>
      <c r="I5" s="67"/>
      <c r="J5" s="67"/>
      <c r="K5" s="67"/>
      <c r="L5" s="67"/>
      <c r="M5" s="67"/>
    </row>
    <row r="6" spans="1:13" ht="15.75" x14ac:dyDescent="0.2">
      <c r="A6" s="68" t="s">
        <v>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74"/>
      <c r="M6" s="74"/>
    </row>
    <row r="7" spans="1:13" ht="20.25" customHeight="1" x14ac:dyDescent="0.2">
      <c r="A7" s="78">
        <v>200</v>
      </c>
      <c r="B7" s="69" t="s">
        <v>68</v>
      </c>
      <c r="C7" s="69"/>
      <c r="D7" s="69"/>
      <c r="E7" s="69"/>
      <c r="F7" s="69"/>
      <c r="G7" s="70" t="s">
        <v>69</v>
      </c>
      <c r="H7" s="70"/>
      <c r="I7" s="70"/>
      <c r="J7" s="70"/>
      <c r="K7" s="70"/>
      <c r="L7" s="70"/>
      <c r="M7" s="70"/>
    </row>
    <row r="8" spans="1:13" ht="20.25" customHeight="1" x14ac:dyDescent="0.2">
      <c r="A8" s="78">
        <v>200</v>
      </c>
      <c r="B8" s="69" t="s">
        <v>70</v>
      </c>
      <c r="C8" s="69"/>
      <c r="D8" s="69"/>
      <c r="E8" s="69"/>
      <c r="F8" s="69"/>
      <c r="G8" s="70" t="s">
        <v>71</v>
      </c>
      <c r="H8" s="70"/>
      <c r="I8" s="70"/>
      <c r="J8" s="70"/>
      <c r="K8" s="70"/>
      <c r="L8" s="70"/>
      <c r="M8" s="70"/>
    </row>
    <row r="9" spans="1:13" ht="20.25" customHeight="1" x14ac:dyDescent="0.2">
      <c r="A9" s="79" t="s">
        <v>72</v>
      </c>
      <c r="B9" s="69" t="s">
        <v>73</v>
      </c>
      <c r="C9" s="69"/>
      <c r="D9" s="69"/>
      <c r="E9" s="69"/>
      <c r="F9" s="69"/>
      <c r="G9" s="70" t="s">
        <v>74</v>
      </c>
      <c r="H9" s="70"/>
      <c r="I9" s="70"/>
      <c r="J9" s="70"/>
      <c r="K9" s="70"/>
      <c r="L9" s="70"/>
      <c r="M9" s="70"/>
    </row>
    <row r="10" spans="1:13" ht="15.75" customHeight="1" x14ac:dyDescent="0.2">
      <c r="A10" s="80"/>
      <c r="B10" s="81"/>
      <c r="C10" s="81"/>
      <c r="D10" s="81"/>
      <c r="E10" s="81"/>
      <c r="F10" s="81" t="s">
        <v>8</v>
      </c>
      <c r="G10" s="71" t="s">
        <v>75</v>
      </c>
      <c r="H10" s="71"/>
      <c r="I10" s="71"/>
      <c r="J10" s="71"/>
      <c r="K10" s="71"/>
      <c r="L10" s="71"/>
      <c r="M10" s="71"/>
    </row>
    <row r="11" spans="1:13" ht="15.75" x14ac:dyDescent="0.2">
      <c r="A11" s="68" t="s">
        <v>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74"/>
      <c r="M11" s="74"/>
    </row>
    <row r="12" spans="1:13" ht="20.25" customHeight="1" x14ac:dyDescent="0.2">
      <c r="A12" s="79" t="s">
        <v>66</v>
      </c>
      <c r="B12" s="69" t="s">
        <v>76</v>
      </c>
      <c r="C12" s="69"/>
      <c r="D12" s="69"/>
      <c r="E12" s="69"/>
      <c r="F12" s="69"/>
      <c r="G12" s="70" t="s">
        <v>77</v>
      </c>
      <c r="H12" s="70"/>
      <c r="I12" s="70"/>
      <c r="J12" s="70"/>
      <c r="K12" s="70"/>
      <c r="L12" s="70"/>
      <c r="M12" s="70"/>
    </row>
    <row r="13" spans="1:13" ht="15.75" customHeight="1" x14ac:dyDescent="0.2">
      <c r="A13" s="80"/>
      <c r="B13" s="81"/>
      <c r="C13" s="81"/>
      <c r="D13" s="81"/>
      <c r="E13" s="81"/>
      <c r="F13" s="81" t="s">
        <v>10</v>
      </c>
      <c r="G13" s="71" t="s">
        <v>77</v>
      </c>
      <c r="H13" s="71"/>
      <c r="I13" s="71"/>
      <c r="J13" s="71"/>
      <c r="K13" s="71"/>
      <c r="L13" s="71"/>
      <c r="M13" s="71"/>
    </row>
    <row r="14" spans="1:13" ht="15.75" x14ac:dyDescent="0.2">
      <c r="A14" s="68" t="s">
        <v>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74"/>
      <c r="M14" s="74"/>
    </row>
    <row r="15" spans="1:13" ht="20.25" customHeight="1" x14ac:dyDescent="0.2">
      <c r="A15" s="78">
        <v>200</v>
      </c>
      <c r="B15" s="69" t="s">
        <v>78</v>
      </c>
      <c r="C15" s="69"/>
      <c r="D15" s="69"/>
      <c r="E15" s="69"/>
      <c r="F15" s="69"/>
      <c r="G15" s="70" t="s">
        <v>79</v>
      </c>
      <c r="H15" s="70"/>
      <c r="I15" s="70"/>
      <c r="J15" s="70"/>
      <c r="K15" s="70"/>
      <c r="L15" s="70"/>
      <c r="M15" s="70"/>
    </row>
    <row r="16" spans="1:13" ht="20.25" customHeight="1" x14ac:dyDescent="0.2">
      <c r="A16" s="78">
        <v>70</v>
      </c>
      <c r="B16" s="69" t="s">
        <v>80</v>
      </c>
      <c r="C16" s="69"/>
      <c r="D16" s="69"/>
      <c r="E16" s="69"/>
      <c r="F16" s="69"/>
      <c r="G16" s="70" t="s">
        <v>81</v>
      </c>
      <c r="H16" s="70"/>
      <c r="I16" s="70"/>
      <c r="J16" s="70"/>
      <c r="K16" s="70"/>
      <c r="L16" s="70"/>
      <c r="M16" s="70"/>
    </row>
    <row r="17" spans="1:13" ht="20.25" customHeight="1" x14ac:dyDescent="0.2">
      <c r="A17" s="78">
        <v>150</v>
      </c>
      <c r="B17" s="69" t="s">
        <v>82</v>
      </c>
      <c r="C17" s="69"/>
      <c r="D17" s="69"/>
      <c r="E17" s="69"/>
      <c r="F17" s="69"/>
      <c r="G17" s="70" t="s">
        <v>83</v>
      </c>
      <c r="H17" s="70"/>
      <c r="I17" s="70"/>
      <c r="J17" s="70"/>
      <c r="K17" s="70"/>
      <c r="L17" s="70"/>
      <c r="M17" s="70"/>
    </row>
    <row r="18" spans="1:13" ht="20.25" customHeight="1" x14ac:dyDescent="0.2">
      <c r="A18" s="78">
        <v>200</v>
      </c>
      <c r="B18" s="69" t="s">
        <v>84</v>
      </c>
      <c r="C18" s="69"/>
      <c r="D18" s="69"/>
      <c r="E18" s="69"/>
      <c r="F18" s="69"/>
      <c r="G18" s="70" t="s">
        <v>85</v>
      </c>
      <c r="H18" s="70"/>
      <c r="I18" s="70"/>
      <c r="J18" s="70"/>
      <c r="K18" s="70"/>
      <c r="L18" s="70"/>
      <c r="M18" s="70"/>
    </row>
    <row r="19" spans="1:13" ht="15.75" customHeight="1" x14ac:dyDescent="0.2">
      <c r="A19" s="82">
        <v>50</v>
      </c>
      <c r="B19" s="69" t="s">
        <v>27</v>
      </c>
      <c r="C19" s="69"/>
      <c r="D19" s="69"/>
      <c r="E19" s="69"/>
      <c r="F19" s="69"/>
      <c r="G19" s="70" t="s">
        <v>86</v>
      </c>
      <c r="H19" s="70"/>
      <c r="I19" s="70"/>
      <c r="J19" s="70"/>
      <c r="K19" s="70"/>
      <c r="L19" s="70"/>
      <c r="M19" s="70"/>
    </row>
    <row r="20" spans="1:13" ht="20.25" customHeight="1" x14ac:dyDescent="0.2">
      <c r="A20" s="80"/>
      <c r="B20" s="81"/>
      <c r="C20" s="81"/>
      <c r="D20" s="81"/>
      <c r="E20" s="81"/>
      <c r="F20" s="81" t="s">
        <v>11</v>
      </c>
      <c r="G20" s="71" t="s">
        <v>87</v>
      </c>
      <c r="H20" s="71"/>
      <c r="I20" s="71"/>
      <c r="J20" s="71"/>
      <c r="K20" s="71"/>
      <c r="L20" s="71"/>
      <c r="M20" s="71"/>
    </row>
    <row r="21" spans="1:13" ht="20.25" customHeight="1" x14ac:dyDescent="0.2">
      <c r="A21" s="68" t="s">
        <v>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74"/>
      <c r="M21" s="74"/>
    </row>
    <row r="22" spans="1:13" ht="20.25" customHeight="1" x14ac:dyDescent="0.2">
      <c r="A22" s="78">
        <v>50</v>
      </c>
      <c r="B22" s="69" t="s">
        <v>88</v>
      </c>
      <c r="C22" s="69"/>
      <c r="D22" s="69"/>
      <c r="E22" s="69"/>
      <c r="F22" s="69"/>
      <c r="G22" s="70" t="s">
        <v>89</v>
      </c>
      <c r="H22" s="70"/>
      <c r="I22" s="70"/>
      <c r="J22" s="70"/>
      <c r="K22" s="70"/>
      <c r="L22" s="70"/>
      <c r="M22" s="70"/>
    </row>
    <row r="23" spans="1:13" ht="15.75" customHeight="1" x14ac:dyDescent="0.2">
      <c r="A23" s="78">
        <v>200</v>
      </c>
      <c r="B23" s="69" t="s">
        <v>90</v>
      </c>
      <c r="C23" s="69"/>
      <c r="D23" s="69"/>
      <c r="E23" s="69"/>
      <c r="F23" s="69"/>
      <c r="G23" s="70" t="s">
        <v>91</v>
      </c>
      <c r="H23" s="70"/>
      <c r="I23" s="70"/>
      <c r="J23" s="70"/>
      <c r="K23" s="70"/>
      <c r="L23" s="70"/>
      <c r="M23" s="70"/>
    </row>
    <row r="24" spans="1:13" ht="20.25" customHeight="1" x14ac:dyDescent="0.2">
      <c r="A24" s="80"/>
      <c r="B24" s="81"/>
      <c r="C24" s="81"/>
      <c r="D24" s="81"/>
      <c r="E24" s="81"/>
      <c r="F24" s="81" t="s">
        <v>12</v>
      </c>
      <c r="G24" s="71" t="s">
        <v>92</v>
      </c>
      <c r="H24" s="71"/>
      <c r="I24" s="71"/>
      <c r="J24" s="71"/>
      <c r="K24" s="71"/>
      <c r="L24" s="71"/>
      <c r="M24" s="71"/>
    </row>
    <row r="25" spans="1:13" ht="20.25" customHeight="1" x14ac:dyDescent="0.2">
      <c r="A25" s="68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74"/>
      <c r="M25" s="74"/>
    </row>
    <row r="26" spans="1:13" ht="20.25" customHeight="1" x14ac:dyDescent="0.2">
      <c r="A26" s="78">
        <v>70</v>
      </c>
      <c r="B26" s="69" t="s">
        <v>93</v>
      </c>
      <c r="C26" s="69"/>
      <c r="D26" s="69"/>
      <c r="E26" s="69"/>
      <c r="F26" s="69"/>
      <c r="G26" s="70" t="s">
        <v>94</v>
      </c>
      <c r="H26" s="70"/>
      <c r="I26" s="70"/>
      <c r="J26" s="70"/>
      <c r="K26" s="70"/>
      <c r="L26" s="70"/>
      <c r="M26" s="70"/>
    </row>
    <row r="27" spans="1:13" ht="20.25" customHeight="1" x14ac:dyDescent="0.2">
      <c r="A27" s="82">
        <v>40</v>
      </c>
      <c r="B27" s="69" t="s">
        <v>95</v>
      </c>
      <c r="C27" s="69"/>
      <c r="D27" s="69"/>
      <c r="E27" s="69"/>
      <c r="F27" s="69"/>
      <c r="G27" s="70" t="s">
        <v>96</v>
      </c>
      <c r="H27" s="70"/>
      <c r="I27" s="70"/>
      <c r="J27" s="70"/>
      <c r="K27" s="70"/>
      <c r="L27" s="70"/>
      <c r="M27" s="70"/>
    </row>
    <row r="28" spans="1:13" ht="20.25" customHeight="1" x14ac:dyDescent="0.2">
      <c r="A28" s="78">
        <v>130</v>
      </c>
      <c r="B28" s="69" t="s">
        <v>97</v>
      </c>
      <c r="C28" s="69"/>
      <c r="D28" s="69"/>
      <c r="E28" s="69"/>
      <c r="F28" s="69"/>
      <c r="G28" s="70" t="s">
        <v>98</v>
      </c>
      <c r="H28" s="70"/>
      <c r="I28" s="70"/>
      <c r="J28" s="70"/>
      <c r="K28" s="70"/>
      <c r="L28" s="70"/>
      <c r="M28" s="70"/>
    </row>
    <row r="29" spans="1:13" ht="15.75" customHeight="1" x14ac:dyDescent="0.2">
      <c r="A29" s="78">
        <v>200</v>
      </c>
      <c r="B29" s="69" t="s">
        <v>26</v>
      </c>
      <c r="C29" s="69"/>
      <c r="D29" s="69"/>
      <c r="E29" s="69"/>
      <c r="F29" s="69"/>
      <c r="G29" s="70" t="s">
        <v>99</v>
      </c>
      <c r="H29" s="70"/>
      <c r="I29" s="70"/>
      <c r="J29" s="70"/>
      <c r="K29" s="70"/>
      <c r="L29" s="70"/>
      <c r="M29" s="70"/>
    </row>
    <row r="30" spans="1:13" ht="15.75" customHeight="1" x14ac:dyDescent="0.2">
      <c r="A30" s="82">
        <v>25</v>
      </c>
      <c r="B30" s="69" t="s">
        <v>27</v>
      </c>
      <c r="C30" s="69"/>
      <c r="D30" s="69"/>
      <c r="E30" s="69"/>
      <c r="F30" s="69"/>
      <c r="G30" s="70" t="s">
        <v>100</v>
      </c>
      <c r="H30" s="70"/>
      <c r="I30" s="70"/>
      <c r="J30" s="70"/>
      <c r="K30" s="70"/>
      <c r="L30" s="70"/>
      <c r="M30" s="70"/>
    </row>
    <row r="31" spans="1:13" ht="15.75" customHeight="1" x14ac:dyDescent="0.2">
      <c r="A31" s="80"/>
      <c r="B31" s="81"/>
      <c r="C31" s="81"/>
      <c r="D31" s="81"/>
      <c r="E31" s="81"/>
      <c r="F31" s="81" t="s">
        <v>14</v>
      </c>
      <c r="G31" s="71" t="s">
        <v>101</v>
      </c>
      <c r="H31" s="71"/>
      <c r="I31" s="71"/>
      <c r="J31" s="71"/>
      <c r="K31" s="71"/>
      <c r="L31" s="71"/>
      <c r="M31" s="71"/>
    </row>
    <row r="32" spans="1:13" ht="15.75" customHeight="1" x14ac:dyDescent="0.2">
      <c r="A32" s="80"/>
      <c r="B32" s="81"/>
      <c r="C32" s="81"/>
      <c r="D32" s="81"/>
      <c r="E32" s="81"/>
      <c r="F32" s="81" t="s">
        <v>15</v>
      </c>
      <c r="G32" s="71" t="s">
        <v>102</v>
      </c>
      <c r="H32" s="71"/>
      <c r="I32" s="71"/>
      <c r="J32" s="71"/>
      <c r="K32" s="71"/>
      <c r="L32" s="71"/>
      <c r="M32" s="71"/>
    </row>
    <row r="33" spans="1:13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ht="22.5" x14ac:dyDescent="0.2">
      <c r="A34" s="72" t="s">
        <v>16</v>
      </c>
      <c r="B34" s="72"/>
      <c r="C34" s="84"/>
      <c r="D34" s="74"/>
      <c r="E34" s="83" t="s">
        <v>17</v>
      </c>
      <c r="F34" s="84"/>
      <c r="G34" s="84"/>
      <c r="H34" s="74"/>
      <c r="I34" s="74"/>
      <c r="J34" s="84"/>
      <c r="K34" s="74"/>
      <c r="L34" s="74"/>
      <c r="M34" s="74"/>
    </row>
  </sheetData>
  <mergeCells count="48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B30:F30"/>
    <mergeCell ref="G30:M30"/>
    <mergeCell ref="G31:M31"/>
    <mergeCell ref="G32:M32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2024-02-28T06:03:48Z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