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Февраль\"/>
    </mc:Choice>
  </mc:AlternateContent>
  <xr:revisionPtr revIDLastSave="0" documentId="8_{553A665E-FAEE-4DD0-8FA3-3D0F0DB4FC50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1" l="1"/>
  <c r="M34" i="1"/>
  <c r="I34" i="1"/>
  <c r="E34" i="1"/>
  <c r="T33" i="1"/>
  <c r="S33" i="1"/>
  <c r="R33" i="1"/>
  <c r="R34" i="1" s="1"/>
  <c r="Q33" i="1"/>
  <c r="P33" i="1"/>
  <c r="O33" i="1"/>
  <c r="N33" i="1"/>
  <c r="N34" i="1" s="1"/>
  <c r="M33" i="1"/>
  <c r="L33" i="1"/>
  <c r="K33" i="1"/>
  <c r="J33" i="1"/>
  <c r="I33" i="1"/>
  <c r="H33" i="1"/>
  <c r="G33" i="1"/>
  <c r="F33" i="1"/>
  <c r="E33" i="1"/>
  <c r="D33" i="1"/>
  <c r="B33" i="1"/>
  <c r="T25" i="1"/>
  <c r="S25" i="1"/>
  <c r="R25" i="1"/>
  <c r="Q25" i="1"/>
  <c r="P25" i="1"/>
  <c r="O25" i="1"/>
  <c r="M25" i="1"/>
  <c r="L25" i="1"/>
  <c r="K25" i="1"/>
  <c r="J25" i="1"/>
  <c r="J34" i="1" s="1"/>
  <c r="I25" i="1"/>
  <c r="H25" i="1"/>
  <c r="G25" i="1"/>
  <c r="F25" i="1"/>
  <c r="F34" i="1" s="1"/>
  <c r="D25" i="1"/>
  <c r="B25" i="1"/>
  <c r="T16" i="1"/>
  <c r="T34" i="1" s="1"/>
  <c r="S16" i="1"/>
  <c r="S34" i="1" s="1"/>
  <c r="R16" i="1"/>
  <c r="Q16" i="1"/>
  <c r="P16" i="1"/>
  <c r="P34" i="1" s="1"/>
  <c r="O16" i="1"/>
  <c r="O34" i="1" s="1"/>
  <c r="N16" i="1"/>
  <c r="M16" i="1"/>
  <c r="L16" i="1"/>
  <c r="L34" i="1" s="1"/>
  <c r="K16" i="1"/>
  <c r="K34" i="1" s="1"/>
  <c r="J16" i="1"/>
  <c r="I16" i="1"/>
  <c r="H16" i="1"/>
  <c r="H34" i="1" s="1"/>
  <c r="G16" i="1"/>
  <c r="G34" i="1" s="1"/>
  <c r="F16" i="1"/>
  <c r="E16" i="1"/>
  <c r="D16" i="1"/>
  <c r="D34" i="1" s="1"/>
  <c r="B16" i="1"/>
</calcChain>
</file>

<file path=xl/sharedStrings.xml><?xml version="1.0" encoding="utf-8"?>
<sst xmlns="http://schemas.openxmlformats.org/spreadsheetml/2006/main" count="147" uniqueCount="127">
  <si>
    <t>Наименование блюда</t>
  </si>
  <si>
    <t>Полдник</t>
  </si>
  <si>
    <t>Завтрак</t>
  </si>
  <si>
    <t>Обед</t>
  </si>
  <si>
    <t>МАУ "Комбинат детского питания"</t>
  </si>
  <si>
    <t>Детский сад</t>
  </si>
  <si>
    <t>Выход (г)</t>
  </si>
  <si>
    <t>эн. цен. (ккал), белки (г), углеводы (г), 
витамины (мг), микроэлементы (мг)</t>
  </si>
  <si>
    <t>Итого за Завтрак</t>
  </si>
  <si>
    <t>Завтрак 2</t>
  </si>
  <si>
    <t>Итого за Завтрак 2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</si>
  <si>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</si>
  <si>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</si>
  <si>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</si>
  <si>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</si>
  <si>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</si>
  <si>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</si>
  <si>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</si>
  <si>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 xml:space="preserve">Меню для обучающихся возрастной категории: 7-11 лет, </t>
  </si>
  <si>
    <t>Утверждаю: Директор МБОУ "Гимназия №1"</t>
  </si>
  <si>
    <t>Раевская Л.В.</t>
  </si>
  <si>
    <t>K</t>
  </si>
  <si>
    <t>Ca</t>
  </si>
  <si>
    <t>Mg</t>
  </si>
  <si>
    <t>P</t>
  </si>
  <si>
    <t>Fe</t>
  </si>
  <si>
    <t>Чай с сахаром</t>
  </si>
  <si>
    <t>Хлеб пшеничный</t>
  </si>
  <si>
    <t>Хлеб ржаной</t>
  </si>
  <si>
    <t xml:space="preserve">в том числе для обучающихся с ограниченными </t>
  </si>
  <si>
    <t>возможностями здоровья, детей-инвалидов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</si>
  <si>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</si>
  <si>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</si>
  <si>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</si>
  <si>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</si>
  <si>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</si>
  <si>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</si>
  <si>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</si>
  <si>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</si>
  <si>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</si>
  <si>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</si>
  <si>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</si>
  <si>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</si>
  <si>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</si>
  <si>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</si>
  <si>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</si>
  <si>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</si>
  <si>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</si>
  <si>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</si>
  <si>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1/200</t>
  </si>
  <si>
    <t>1/30</t>
  </si>
  <si>
    <t>Пром. выпуск</t>
  </si>
  <si>
    <t>Итого завтрак:</t>
  </si>
  <si>
    <t>1/20</t>
  </si>
  <si>
    <t>Итого обед: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</si>
  <si>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</si>
  <si>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</si>
  <si>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</si>
  <si>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</si>
  <si>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</si>
  <si>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1/150</t>
  </si>
  <si>
    <t>1/100</t>
  </si>
  <si>
    <t>Булочка "Октябренок"</t>
  </si>
  <si>
    <t>№  376*</t>
  </si>
  <si>
    <t>Калорийность-60,1, Белки-1,4, Жиры-2,5, Углеводы-8</t>
  </si>
  <si>
    <t>Неделя: 2</t>
  </si>
  <si>
    <t>Чай с молоком</t>
  </si>
  <si>
    <t>Чай без сахара</t>
  </si>
  <si>
    <t>Калорийность-4, Углеводы-1</t>
  </si>
  <si>
    <t>1/15</t>
  </si>
  <si>
    <t>Какао с молоком</t>
  </si>
  <si>
    <t>№ 389*</t>
  </si>
  <si>
    <t>Макаронные изделия отварные</t>
  </si>
  <si>
    <t>№ 309*</t>
  </si>
  <si>
    <t>День:   28.02.2024</t>
  </si>
  <si>
    <t>Овощи натуральные свежие (помидор)</t>
  </si>
  <si>
    <t>1/40</t>
  </si>
  <si>
    <t>№  71*</t>
  </si>
  <si>
    <t>Рис отварной</t>
  </si>
  <si>
    <t>№  304*</t>
  </si>
  <si>
    <t>Фрикадельки из курицы</t>
  </si>
  <si>
    <t>№ 297*</t>
  </si>
  <si>
    <t>Соус белый основной</t>
  </si>
  <si>
    <t>№ 365**.</t>
  </si>
  <si>
    <t>Горошек зеленый консервированный пром. производства</t>
  </si>
  <si>
    <t>№ 131*</t>
  </si>
  <si>
    <t>Суп картофельный с крупой</t>
  </si>
  <si>
    <t>№ 101*</t>
  </si>
  <si>
    <t>Запеканка из печени с рисом</t>
  </si>
  <si>
    <t>№ 261*</t>
  </si>
  <si>
    <t>Компот из кураги</t>
  </si>
  <si>
    <t>№ 348*</t>
  </si>
  <si>
    <t xml:space="preserve">Тефтели из свинины </t>
  </si>
  <si>
    <t>60/50</t>
  </si>
  <si>
    <t>№556</t>
  </si>
  <si>
    <t>Картофель запеч. в молоке</t>
  </si>
  <si>
    <t>Кекс Столичный</t>
  </si>
  <si>
    <t>1/75</t>
  </si>
  <si>
    <t>28.02.2024</t>
  </si>
  <si>
    <t>Каша молочная манная</t>
  </si>
  <si>
    <t>Калорийность-173,035, Белки-5,096, Жиры-6,139, Углеводы-24,35</t>
  </si>
  <si>
    <t>Калорийность-77,14, Белки-2,02, Жиры-1,46, Углеводы-14</t>
  </si>
  <si>
    <t>Батон</t>
  </si>
  <si>
    <t>Калорийность-65,29, Белки-2,634, Жиры-1,21, Углеводы-11</t>
  </si>
  <si>
    <t>Калорийность-315,465, Белки-9,75, Жиры-8,809, Углеводы-49,35</t>
  </si>
  <si>
    <t>125/1шт</t>
  </si>
  <si>
    <t xml:space="preserve">Пюре яблочное </t>
  </si>
  <si>
    <t>Калорийность-55, Углеводы-13,75, ВитаминС-11</t>
  </si>
  <si>
    <t xml:space="preserve">Суп-лапша домашняя с курицей </t>
  </si>
  <si>
    <t>Калорийность-158,692, Белки-5,083, Жиры-7,07, Углеводы-18,84</t>
  </si>
  <si>
    <t xml:space="preserve">Рагу из овощей и курицы </t>
  </si>
  <si>
    <t>Калорийность-319,608, Белки-12,774, Жиры-14,026, Углеводы-34,128, ВитаминС-6,984</t>
  </si>
  <si>
    <t>Компот из сухофруктов</t>
  </si>
  <si>
    <t>Калорийность-73,6, Белки-0,4, Углеводы-18, ВитаминС-20</t>
  </si>
  <si>
    <t>Калорийность-105, Белки-2, Жиры-1, Углеводы-22</t>
  </si>
  <si>
    <t>Калорийность-656,9, Белки-20,257, Жиры-22,096, Углеводы-92,968, ВитаминС-26,984</t>
  </si>
  <si>
    <t>Пряник</t>
  </si>
  <si>
    <t>Калорийность-198,667, Белки-6,575, Жиры-6,515, Углеводы-28,202</t>
  </si>
  <si>
    <t>Калорийность-258,767, Белки-7,975, Жиры-9,015, Углеводы-36,202</t>
  </si>
  <si>
    <t xml:space="preserve">Сырники из творога </t>
  </si>
  <si>
    <t>Калорийность-330,044, Белки-13,428, Жиры-15,268, Углеводы-37,73, ВитаминС-2,016</t>
  </si>
  <si>
    <t>Молоко сгущенное</t>
  </si>
  <si>
    <t>Калорийность-129,304, Белки-2,39, Жиры-4,812, Углеводы-16</t>
  </si>
  <si>
    <t>Яблоки свежие</t>
  </si>
  <si>
    <t>Калорийность-50,52, Белки-0,2, Углеводы-14, ВитаминС-10</t>
  </si>
  <si>
    <t>Калорийность-513,868, Белки-16,018, Жиры-20,08, Углеводы-68,73, ВитаминС-12,016</t>
  </si>
  <si>
    <t>Калорийность-1 800, Белки-54, Жиры-60, Углеводы-261, ВитаминС-50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</si>
</sst>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.000"/>
    <numFmt numFmtId="166" formatCode="0.0"/>
  </numFmts>
  <fonts count="24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2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b/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14" fillId="0" borderId="0"/>
  </cellStyleXfs>
  <cellXfs count="92">
    <xf numFmtId="0" fontId="0" fillId="0" borderId="0" xfId="0"/>
    <xf numFmtId="0" fontId="2" fillId="0" borderId="0" xfId="0" applyFont="1"/>
    <xf numFmtId="0" fontId="0" fillId="0" borderId="0" xfId="0"/>
    <xf numFmtId="0" fontId="8" fillId="0" borderId="0" xfId="0" applyFont="1"/>
    <xf numFmtId="0" fontId="9" fillId="0" borderId="10" xfId="0" applyFont="1" applyBorder="1" applyAlignment="1">
      <alignment horizontal="left" vertical="center"/>
    </xf>
    <xf numFmtId="0" fontId="9" fillId="0" borderId="11" xfId="0" applyFont="1" applyBorder="1"/>
    <xf numFmtId="0" fontId="9" fillId="0" borderId="12" xfId="0" applyFont="1" applyBorder="1"/>
    <xf numFmtId="0" fontId="9" fillId="0" borderId="18" xfId="0" applyFont="1" applyBorder="1"/>
    <xf numFmtId="0" fontId="9" fillId="0" borderId="18" xfId="0" applyFont="1" applyBorder="1" applyAlignment="1">
      <alignment horizont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wrapText="1"/>
    </xf>
    <xf numFmtId="0" fontId="10" fillId="0" borderId="4" xfId="0" applyFont="1" applyBorder="1" applyAlignment="1">
      <alignment horizont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22" xfId="0" applyFont="1" applyBorder="1" applyAlignment="1">
      <alignment wrapText="1"/>
    </xf>
    <xf numFmtId="0" fontId="10" fillId="0" borderId="7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1" fillId="0" borderId="4" xfId="0" applyFont="1" applyBorder="1" applyAlignment="1">
      <alignment wrapText="1"/>
    </xf>
    <xf numFmtId="0" fontId="11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0" borderId="0" xfId="0" applyFont="1" applyAlignment="1"/>
    <xf numFmtId="0" fontId="0" fillId="0" borderId="0" xfId="0" applyBorder="1"/>
    <xf numFmtId="0" fontId="10" fillId="0" borderId="7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49" fontId="10" fillId="0" borderId="4" xfId="0" applyNumberFormat="1" applyFont="1" applyBorder="1" applyAlignment="1">
      <alignment horizontal="center" wrapText="1"/>
    </xf>
    <xf numFmtId="2" fontId="10" fillId="0" borderId="4" xfId="0" applyNumberFormat="1" applyFont="1" applyBorder="1" applyAlignment="1">
      <alignment horizontal="center" wrapText="1"/>
    </xf>
    <xf numFmtId="49" fontId="10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left" wrapText="1"/>
    </xf>
    <xf numFmtId="0" fontId="11" fillId="2" borderId="4" xfId="0" applyFont="1" applyFill="1" applyBorder="1" applyAlignment="1">
      <alignment horizontal="center" wrapText="1"/>
    </xf>
    <xf numFmtId="0" fontId="10" fillId="0" borderId="7" xfId="0" applyFont="1" applyBorder="1" applyAlignment="1">
      <alignment wrapText="1"/>
    </xf>
    <xf numFmtId="0" fontId="5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10" fillId="2" borderId="4" xfId="0" applyFont="1" applyFill="1" applyBorder="1" applyAlignment="1">
      <alignment wrapText="1"/>
    </xf>
    <xf numFmtId="0" fontId="9" fillId="0" borderId="8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13" fillId="0" borderId="17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3" fillId="0" borderId="14" xfId="0" applyFont="1" applyBorder="1" applyAlignment="1"/>
    <xf numFmtId="0" fontId="13" fillId="0" borderId="15" xfId="0" applyFont="1" applyBorder="1" applyAlignment="1"/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3" fillId="0" borderId="17" xfId="0" applyFont="1" applyBorder="1" applyAlignment="1"/>
    <xf numFmtId="0" fontId="9" fillId="0" borderId="16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6" fontId="11" fillId="0" borderId="4" xfId="0" applyNumberFormat="1" applyFont="1" applyBorder="1" applyAlignment="1">
      <alignment horizontal="center" vertical="center" wrapText="1"/>
    </xf>
    <xf numFmtId="0" fontId="14" fillId="0" borderId="0" xfId="4"/>
    <xf numFmtId="0" fontId="15" fillId="0" borderId="0" xfId="4" applyFont="1" applyAlignment="1">
      <alignment horizontal="left"/>
    </xf>
    <xf numFmtId="0" fontId="17" fillId="0" borderId="0" xfId="4" applyFont="1" applyAlignment="1">
      <alignment horizontal="right"/>
    </xf>
    <xf numFmtId="0" fontId="14" fillId="0" borderId="0" xfId="4" applyAlignment="1">
      <alignment horizontal="left"/>
    </xf>
    <xf numFmtId="0" fontId="19" fillId="0" borderId="1" xfId="4" applyFont="1" applyBorder="1" applyAlignment="1">
      <alignment horizontal="center" vertical="center" wrapText="1"/>
    </xf>
    <xf numFmtId="1" fontId="21" fillId="0" borderId="0" xfId="4" applyNumberFormat="1" applyFont="1" applyAlignment="1">
      <alignment horizontal="center" vertical="center" wrapText="1"/>
    </xf>
    <xf numFmtId="0" fontId="15" fillId="0" borderId="2" xfId="4" applyFont="1" applyBorder="1" applyAlignment="1">
      <alignment horizontal="left"/>
    </xf>
    <xf numFmtId="0" fontId="23" fillId="0" borderId="2" xfId="4" applyFont="1" applyBorder="1" applyAlignment="1">
      <alignment horizontal="right" vertical="top"/>
    </xf>
    <xf numFmtId="0" fontId="21" fillId="0" borderId="0" xfId="4" applyFont="1" applyAlignment="1">
      <alignment horizontal="center" vertical="center" wrapText="1"/>
    </xf>
    <xf numFmtId="164" fontId="21" fillId="0" borderId="0" xfId="4" applyNumberFormat="1" applyFont="1" applyAlignment="1">
      <alignment horizontal="center" vertical="center" wrapText="1"/>
    </xf>
    <xf numFmtId="0" fontId="15" fillId="0" borderId="0" xfId="4" applyFont="1" applyAlignment="1">
      <alignment horizontal="right" vertical="top" wrapText="1"/>
    </xf>
    <xf numFmtId="0" fontId="15" fillId="0" borderId="3" xfId="4" applyFont="1" applyBorder="1" applyAlignment="1">
      <alignment horizontal="left" vertical="top" wrapText="1"/>
    </xf>
    <xf numFmtId="0" fontId="16" fillId="0" borderId="0" xfId="4" applyFont="1" applyAlignment="1">
      <alignment horizontal="left" vertical="top" wrapText="1"/>
    </xf>
    <xf numFmtId="0" fontId="18" fillId="0" borderId="0" xfId="4" applyFont="1" applyAlignment="1">
      <alignment horizontal="center"/>
    </xf>
    <xf numFmtId="0" fontId="19" fillId="0" borderId="1" xfId="4" applyFont="1" applyBorder="1" applyAlignment="1">
      <alignment horizontal="center" vertical="center" wrapText="1"/>
    </xf>
    <xf numFmtId="0" fontId="20" fillId="0" borderId="0" xfId="4" applyFont="1" applyAlignment="1">
      <alignment horizontal="center" vertical="center"/>
    </xf>
    <xf numFmtId="0" fontId="22" fillId="0" borderId="0" xfId="4" applyFont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0" fontId="6" fillId="0" borderId="2" xfId="4" applyFont="1" applyBorder="1" applyAlignment="1">
      <alignment horizontal="left" vertical="top" wrapText="1"/>
    </xf>
    <xf numFmtId="0" fontId="15" fillId="0" borderId="0" xfId="4" applyFont="1" applyAlignment="1">
      <alignment horizontal="right" vertical="top" wrapText="1"/>
    </xf>
  </cellXfs>
  <cellStyles count="5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  <cellStyle name="Обычный 5" xfId="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7"/>
  <sheetViews>
    <sheetView tabSelected="1" zoomScale="60" zoomScaleNormal="60" zoomScaleSheetLayoutView="80" workbookViewId="0">
      <selection activeCell="P46" sqref="P46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39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" t="s">
        <v>19</v>
      </c>
      <c r="N1" s="39"/>
      <c r="O1" s="39"/>
      <c r="P1" s="39"/>
      <c r="Q1" s="2"/>
      <c r="R1" s="2"/>
      <c r="S1" s="2"/>
      <c r="T1" s="2"/>
      <c r="U1" s="2"/>
    </row>
    <row r="2" spans="1:21" x14ac:dyDescent="0.25">
      <c r="A2" s="40" t="s">
        <v>29</v>
      </c>
      <c r="B2" s="40"/>
      <c r="C2" s="40"/>
      <c r="D2" s="40"/>
      <c r="E2" s="40"/>
      <c r="F2" s="40"/>
      <c r="G2" s="40"/>
      <c r="H2" s="40"/>
      <c r="I2" s="40"/>
      <c r="J2" s="3"/>
      <c r="K2" s="40"/>
      <c r="L2" s="40"/>
      <c r="M2" s="57" t="s">
        <v>20</v>
      </c>
      <c r="N2" s="57"/>
      <c r="O2" s="57"/>
      <c r="P2" s="57"/>
      <c r="Q2" s="57"/>
      <c r="R2" s="57"/>
      <c r="S2" s="57"/>
      <c r="T2" s="57"/>
      <c r="U2" s="2"/>
    </row>
    <row r="3" spans="1:21" x14ac:dyDescent="0.25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3"/>
      <c r="K3" s="40"/>
      <c r="L3" s="40"/>
      <c r="M3" s="40"/>
      <c r="N3" s="40"/>
      <c r="O3" s="40"/>
      <c r="P3" s="40"/>
      <c r="Q3" s="2"/>
      <c r="R3" s="2"/>
      <c r="S3" s="2"/>
      <c r="T3" s="2"/>
      <c r="U3" s="2"/>
    </row>
    <row r="4" spans="1:21" x14ac:dyDescent="0.25">
      <c r="A4" s="39" t="s">
        <v>65</v>
      </c>
      <c r="B4" s="39"/>
      <c r="C4" s="39"/>
      <c r="D4" s="39"/>
      <c r="E4" s="39"/>
      <c r="F4" s="39"/>
      <c r="G4" s="39"/>
      <c r="H4" s="39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.75" customHeight="1" thickBot="1" x14ac:dyDescent="0.3">
      <c r="A5" s="39" t="s">
        <v>74</v>
      </c>
      <c r="B5" s="39"/>
      <c r="C5" s="39"/>
      <c r="D5" s="39"/>
      <c r="E5" s="39"/>
      <c r="F5" s="39"/>
      <c r="G5" s="39"/>
      <c r="H5" s="39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8.75" customHeight="1" thickBot="1" x14ac:dyDescent="0.3">
      <c r="A6" s="42" t="s">
        <v>0</v>
      </c>
      <c r="B6" s="44" t="s">
        <v>31</v>
      </c>
      <c r="C6" s="44" t="s">
        <v>32</v>
      </c>
      <c r="D6" s="4" t="s">
        <v>33</v>
      </c>
      <c r="E6" s="5"/>
      <c r="F6" s="6"/>
      <c r="G6" s="44" t="s">
        <v>34</v>
      </c>
      <c r="H6" s="46" t="s">
        <v>35</v>
      </c>
      <c r="I6" s="47"/>
      <c r="J6" s="47"/>
      <c r="K6" s="47"/>
      <c r="L6" s="48"/>
      <c r="M6" s="46" t="s">
        <v>36</v>
      </c>
      <c r="N6" s="52"/>
      <c r="O6" s="52"/>
      <c r="P6" s="52"/>
      <c r="Q6" s="52"/>
      <c r="R6" s="52"/>
      <c r="S6" s="52"/>
      <c r="T6" s="53"/>
      <c r="U6" s="54" t="s">
        <v>37</v>
      </c>
    </row>
    <row r="7" spans="1:21" ht="18.75" customHeight="1" thickBot="1" x14ac:dyDescent="0.3">
      <c r="A7" s="43"/>
      <c r="B7" s="58"/>
      <c r="C7" s="58"/>
      <c r="D7" s="7" t="s">
        <v>38</v>
      </c>
      <c r="E7" s="7" t="s">
        <v>39</v>
      </c>
      <c r="F7" s="7" t="s">
        <v>40</v>
      </c>
      <c r="G7" s="45"/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22</v>
      </c>
      <c r="N7" s="8" t="s">
        <v>24</v>
      </c>
      <c r="O7" s="8" t="s">
        <v>23</v>
      </c>
      <c r="P7" s="8" t="s">
        <v>25</v>
      </c>
      <c r="Q7" s="8" t="s">
        <v>21</v>
      </c>
      <c r="R7" s="8" t="s">
        <v>46</v>
      </c>
      <c r="S7" s="8" t="s">
        <v>47</v>
      </c>
      <c r="T7" s="8" t="s">
        <v>48</v>
      </c>
      <c r="U7" s="55"/>
    </row>
    <row r="8" spans="1:21" x14ac:dyDescent="0.25">
      <c r="A8" s="59" t="s">
        <v>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1"/>
      <c r="U8" s="56"/>
    </row>
    <row r="9" spans="1:21" x14ac:dyDescent="0.25">
      <c r="A9" s="37" t="s">
        <v>75</v>
      </c>
      <c r="B9" s="19">
        <v>20.07</v>
      </c>
      <c r="C9" s="62" t="s">
        <v>76</v>
      </c>
      <c r="D9" s="30">
        <v>0</v>
      </c>
      <c r="E9" s="30">
        <v>0</v>
      </c>
      <c r="F9" s="30">
        <v>0</v>
      </c>
      <c r="G9" s="30">
        <v>13.2</v>
      </c>
      <c r="H9" s="30">
        <v>3.5</v>
      </c>
      <c r="I9" s="30">
        <v>0.04</v>
      </c>
      <c r="J9" s="30">
        <v>2.4E-2</v>
      </c>
      <c r="K9" s="30">
        <v>0</v>
      </c>
      <c r="L9" s="30">
        <v>0</v>
      </c>
      <c r="M9" s="30">
        <v>8.4</v>
      </c>
      <c r="N9" s="30">
        <v>15.6</v>
      </c>
      <c r="O9" s="30">
        <v>7.3</v>
      </c>
      <c r="P9" s="30">
        <v>54</v>
      </c>
      <c r="Q9" s="30">
        <v>14</v>
      </c>
      <c r="R9" s="30">
        <v>2.3E-3</v>
      </c>
      <c r="S9" s="30">
        <v>0</v>
      </c>
      <c r="T9" s="31">
        <v>1.2E-2</v>
      </c>
      <c r="U9" s="15" t="s">
        <v>77</v>
      </c>
    </row>
    <row r="10" spans="1:21" x14ac:dyDescent="0.25">
      <c r="A10" s="10" t="s">
        <v>78</v>
      </c>
      <c r="B10" s="22">
        <v>9.5500000000000007</v>
      </c>
      <c r="C10" s="32" t="s">
        <v>61</v>
      </c>
      <c r="D10" s="11">
        <v>3.65</v>
      </c>
      <c r="E10" s="11">
        <v>5.37</v>
      </c>
      <c r="F10" s="11">
        <v>36.68</v>
      </c>
      <c r="G10" s="11">
        <v>209.7</v>
      </c>
      <c r="H10" s="11">
        <v>0</v>
      </c>
      <c r="I10" s="11">
        <v>2.5000000000000001E-2</v>
      </c>
      <c r="J10" s="11">
        <v>1.9E-2</v>
      </c>
      <c r="K10" s="11">
        <v>0</v>
      </c>
      <c r="L10" s="11">
        <v>0.04</v>
      </c>
      <c r="M10" s="11">
        <v>1.36</v>
      </c>
      <c r="N10" s="11">
        <v>60.9</v>
      </c>
      <c r="O10" s="11">
        <v>14.33</v>
      </c>
      <c r="P10" s="11">
        <v>0.52</v>
      </c>
      <c r="Q10" s="33">
        <v>40.57</v>
      </c>
      <c r="R10" s="11">
        <v>1.5E-3</v>
      </c>
      <c r="S10" s="11">
        <v>5.0000000000000001E-4</v>
      </c>
      <c r="T10" s="20">
        <v>1.2999999999999999E-2</v>
      </c>
      <c r="U10" s="15" t="s">
        <v>79</v>
      </c>
    </row>
    <row r="11" spans="1:21" x14ac:dyDescent="0.25">
      <c r="A11" s="10" t="s">
        <v>80</v>
      </c>
      <c r="B11" s="22">
        <v>43.07</v>
      </c>
      <c r="C11" s="32">
        <v>70</v>
      </c>
      <c r="D11" s="11">
        <v>18.5</v>
      </c>
      <c r="E11" s="11">
        <v>13.2</v>
      </c>
      <c r="F11" s="11">
        <v>3.55</v>
      </c>
      <c r="G11" s="11">
        <v>188.8</v>
      </c>
      <c r="H11" s="11">
        <v>0.26</v>
      </c>
      <c r="I11" s="11">
        <v>4.9000000000000002E-2</v>
      </c>
      <c r="J11" s="63">
        <v>0.114</v>
      </c>
      <c r="K11" s="11">
        <v>36.979999999999997</v>
      </c>
      <c r="L11" s="33">
        <v>5.5</v>
      </c>
      <c r="M11" s="33">
        <v>37.53</v>
      </c>
      <c r="N11" s="11">
        <v>136</v>
      </c>
      <c r="O11" s="11">
        <v>31.58</v>
      </c>
      <c r="P11" s="11">
        <v>1.19</v>
      </c>
      <c r="Q11" s="11">
        <v>224.8</v>
      </c>
      <c r="R11" s="11">
        <v>0.01</v>
      </c>
      <c r="S11" s="11">
        <v>9.7999999999999997E-3</v>
      </c>
      <c r="T11" s="20">
        <v>0.77200000000000002</v>
      </c>
      <c r="U11" s="15" t="s">
        <v>81</v>
      </c>
    </row>
    <row r="12" spans="1:21" x14ac:dyDescent="0.25">
      <c r="A12" s="10" t="s">
        <v>82</v>
      </c>
      <c r="B12" s="11"/>
      <c r="C12" s="34" t="s">
        <v>76</v>
      </c>
      <c r="D12" s="11">
        <v>0.24</v>
      </c>
      <c r="E12" s="11">
        <v>1.4</v>
      </c>
      <c r="F12" s="11">
        <v>1.46</v>
      </c>
      <c r="G12" s="11">
        <v>19.48</v>
      </c>
      <c r="H12" s="11">
        <v>0.11</v>
      </c>
      <c r="I12" s="11">
        <v>4.0000000000000001E-3</v>
      </c>
      <c r="J12" s="11">
        <v>4.0000000000000001E-3</v>
      </c>
      <c r="K12" s="11">
        <v>8</v>
      </c>
      <c r="L12" s="11">
        <v>0</v>
      </c>
      <c r="M12" s="11">
        <v>4.6900000000000004</v>
      </c>
      <c r="N12" s="11">
        <v>3.76</v>
      </c>
      <c r="O12" s="11">
        <v>1.1299999999999999</v>
      </c>
      <c r="P12" s="11">
        <v>6.3E-2</v>
      </c>
      <c r="Q12" s="11">
        <v>6.75</v>
      </c>
      <c r="R12" s="11">
        <v>0</v>
      </c>
      <c r="S12" s="11">
        <v>0</v>
      </c>
      <c r="T12" s="20">
        <v>4.0000000000000001E-3</v>
      </c>
      <c r="U12" s="15" t="s">
        <v>83</v>
      </c>
    </row>
    <row r="13" spans="1:21" x14ac:dyDescent="0.25">
      <c r="A13" s="10" t="s">
        <v>26</v>
      </c>
      <c r="B13" s="11">
        <v>2.69</v>
      </c>
      <c r="C13" s="9" t="s">
        <v>49</v>
      </c>
      <c r="D13" s="13">
        <v>7.0000000000000007E-2</v>
      </c>
      <c r="E13" s="13">
        <v>0.02</v>
      </c>
      <c r="F13" s="13">
        <v>15</v>
      </c>
      <c r="G13" s="13">
        <v>50</v>
      </c>
      <c r="H13" s="13">
        <v>0.03</v>
      </c>
      <c r="I13" s="13">
        <v>0</v>
      </c>
      <c r="J13" s="13">
        <v>0</v>
      </c>
      <c r="K13" s="13">
        <v>0</v>
      </c>
      <c r="L13" s="13">
        <v>0</v>
      </c>
      <c r="M13" s="13">
        <v>1.1000000000000001</v>
      </c>
      <c r="N13" s="13">
        <v>2.8</v>
      </c>
      <c r="O13" s="13">
        <v>1.4</v>
      </c>
      <c r="P13" s="13">
        <v>2.7E-2</v>
      </c>
      <c r="Q13" s="13">
        <v>4.55</v>
      </c>
      <c r="R13" s="13">
        <v>0</v>
      </c>
      <c r="S13" s="13">
        <v>0</v>
      </c>
      <c r="T13" s="14">
        <v>6.2E-2</v>
      </c>
      <c r="U13" s="15" t="s">
        <v>63</v>
      </c>
    </row>
    <row r="14" spans="1:21" ht="23.25" x14ac:dyDescent="0.25">
      <c r="A14" s="10" t="s">
        <v>62</v>
      </c>
      <c r="B14" s="19">
        <v>4.18</v>
      </c>
      <c r="C14" s="9" t="s">
        <v>50</v>
      </c>
      <c r="D14" s="13">
        <v>2.37</v>
      </c>
      <c r="E14" s="13">
        <v>0.3</v>
      </c>
      <c r="F14" s="13">
        <v>14.49</v>
      </c>
      <c r="G14" s="13">
        <v>70.14</v>
      </c>
      <c r="H14" s="13">
        <v>0</v>
      </c>
      <c r="I14" s="13">
        <v>0.03</v>
      </c>
      <c r="J14" s="13">
        <v>1.4999999999999999E-2</v>
      </c>
      <c r="K14" s="13">
        <v>0</v>
      </c>
      <c r="L14" s="13">
        <v>0</v>
      </c>
      <c r="M14" s="13">
        <v>6.9</v>
      </c>
      <c r="N14" s="13">
        <v>16.100000000000001</v>
      </c>
      <c r="O14" s="13">
        <v>2.9</v>
      </c>
      <c r="P14" s="13">
        <v>0.13</v>
      </c>
      <c r="Q14" s="13">
        <v>9.9</v>
      </c>
      <c r="R14" s="13">
        <v>1E-3</v>
      </c>
      <c r="S14" s="13">
        <v>8.9999999999999998E-4</v>
      </c>
      <c r="T14" s="14">
        <v>5.0000000000000001E-3</v>
      </c>
      <c r="U14" s="18" t="s">
        <v>51</v>
      </c>
    </row>
    <row r="15" spans="1:21" x14ac:dyDescent="0.25">
      <c r="A15" s="10"/>
      <c r="B15" s="11"/>
      <c r="C15" s="3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64"/>
      <c r="U15" s="18"/>
    </row>
    <row r="16" spans="1:21" x14ac:dyDescent="0.25">
      <c r="A16" s="35" t="s">
        <v>52</v>
      </c>
      <c r="B16" s="36">
        <f>SUM(B9:B15)</f>
        <v>79.56</v>
      </c>
      <c r="C16" s="11"/>
      <c r="D16" s="21">
        <f t="shared" ref="D16:T16" si="0">SUM(D9:D15)</f>
        <v>24.83</v>
      </c>
      <c r="E16" s="21">
        <f t="shared" si="0"/>
        <v>20.29</v>
      </c>
      <c r="F16" s="21">
        <f t="shared" si="0"/>
        <v>71.179999999999993</v>
      </c>
      <c r="G16" s="21">
        <f t="shared" si="0"/>
        <v>551.32000000000005</v>
      </c>
      <c r="H16" s="21">
        <f t="shared" si="0"/>
        <v>3.8999999999999995</v>
      </c>
      <c r="I16" s="21">
        <f t="shared" si="0"/>
        <v>0.14800000000000002</v>
      </c>
      <c r="J16" s="21">
        <f t="shared" si="0"/>
        <v>0.17599999999999999</v>
      </c>
      <c r="K16" s="21">
        <f t="shared" si="0"/>
        <v>44.98</v>
      </c>
      <c r="L16" s="21">
        <f t="shared" si="0"/>
        <v>5.54</v>
      </c>
      <c r="M16" s="21">
        <f t="shared" si="0"/>
        <v>59.98</v>
      </c>
      <c r="N16" s="21">
        <f t="shared" si="0"/>
        <v>235.16</v>
      </c>
      <c r="O16" s="21">
        <f t="shared" si="0"/>
        <v>58.639999999999993</v>
      </c>
      <c r="P16" s="21">
        <f t="shared" si="0"/>
        <v>55.930000000000007</v>
      </c>
      <c r="Q16" s="21">
        <f t="shared" si="0"/>
        <v>300.57</v>
      </c>
      <c r="R16" s="21">
        <f t="shared" si="0"/>
        <v>1.4800000000000001E-2</v>
      </c>
      <c r="S16" s="21">
        <f t="shared" si="0"/>
        <v>1.12E-2</v>
      </c>
      <c r="T16" s="21">
        <f t="shared" si="0"/>
        <v>0.86799999999999999</v>
      </c>
      <c r="U16" s="18"/>
    </row>
    <row r="17" spans="1:21" x14ac:dyDescent="0.25">
      <c r="A17" s="49" t="s">
        <v>3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1"/>
      <c r="U17" s="16"/>
    </row>
    <row r="18" spans="1:21" ht="23.25" x14ac:dyDescent="0.25">
      <c r="A18" s="37" t="s">
        <v>84</v>
      </c>
      <c r="B18" s="19">
        <v>7.33</v>
      </c>
      <c r="C18" s="9" t="s">
        <v>69</v>
      </c>
      <c r="D18" s="65">
        <v>1.72</v>
      </c>
      <c r="E18" s="65">
        <v>1.62</v>
      </c>
      <c r="F18" s="65">
        <v>7.42</v>
      </c>
      <c r="G18" s="65">
        <v>27.52</v>
      </c>
      <c r="H18" s="65">
        <v>1.82</v>
      </c>
      <c r="I18" s="65">
        <v>3.4000000000000002E-2</v>
      </c>
      <c r="J18" s="65">
        <v>2.4E-2</v>
      </c>
      <c r="K18" s="65">
        <v>8.4</v>
      </c>
      <c r="L18" s="65">
        <v>0</v>
      </c>
      <c r="M18" s="65">
        <v>15.24</v>
      </c>
      <c r="N18" s="65">
        <v>19.5</v>
      </c>
      <c r="O18" s="65">
        <v>0.28000000000000003</v>
      </c>
      <c r="P18" s="65">
        <v>0.04</v>
      </c>
      <c r="Q18" s="65">
        <v>0.86</v>
      </c>
      <c r="R18" s="65">
        <v>4.7999999999999996E-3</v>
      </c>
      <c r="S18" s="65">
        <v>1.4E-3</v>
      </c>
      <c r="T18" s="66">
        <v>1.0999999999999999E-2</v>
      </c>
      <c r="U18" s="67" t="s">
        <v>85</v>
      </c>
    </row>
    <row r="19" spans="1:21" x14ac:dyDescent="0.25">
      <c r="A19" s="10" t="s">
        <v>86</v>
      </c>
      <c r="B19" s="11">
        <v>8.89</v>
      </c>
      <c r="C19" s="11" t="s">
        <v>49</v>
      </c>
      <c r="D19" s="11">
        <v>1.18</v>
      </c>
      <c r="E19" s="11">
        <v>2.17</v>
      </c>
      <c r="F19" s="11">
        <v>9.69</v>
      </c>
      <c r="G19" s="11">
        <v>88.6</v>
      </c>
      <c r="H19" s="11">
        <v>6.6</v>
      </c>
      <c r="I19" s="11">
        <v>7.1999999999999995E-2</v>
      </c>
      <c r="J19" s="11">
        <v>4.3999999999999997E-2</v>
      </c>
      <c r="K19" s="11">
        <v>0</v>
      </c>
      <c r="L19" s="11">
        <v>0</v>
      </c>
      <c r="M19" s="11">
        <v>31.36</v>
      </c>
      <c r="N19" s="11">
        <v>44.8</v>
      </c>
      <c r="O19" s="11">
        <v>11.22</v>
      </c>
      <c r="P19" s="11">
        <v>0.41</v>
      </c>
      <c r="Q19" s="11">
        <v>101.3</v>
      </c>
      <c r="R19" s="11">
        <v>2.5000000000000001E-3</v>
      </c>
      <c r="S19" s="11">
        <v>6.7000000000000002E-4</v>
      </c>
      <c r="T19" s="20">
        <v>1.7000000000000001E-2</v>
      </c>
      <c r="U19" s="13" t="s">
        <v>87</v>
      </c>
    </row>
    <row r="20" spans="1:21" x14ac:dyDescent="0.25">
      <c r="A20" s="10" t="s">
        <v>88</v>
      </c>
      <c r="B20" s="22">
        <v>62.04</v>
      </c>
      <c r="C20" s="12" t="s">
        <v>61</v>
      </c>
      <c r="D20" s="11">
        <v>12.66</v>
      </c>
      <c r="E20" s="11">
        <v>9.76</v>
      </c>
      <c r="F20" s="11">
        <v>6.81</v>
      </c>
      <c r="G20" s="11">
        <v>199</v>
      </c>
      <c r="H20" s="11">
        <v>8.86</v>
      </c>
      <c r="I20" s="11">
        <v>0.19</v>
      </c>
      <c r="J20" s="11">
        <v>1.4</v>
      </c>
      <c r="K20" s="68">
        <v>1970</v>
      </c>
      <c r="L20" s="11">
        <v>8.5</v>
      </c>
      <c r="M20" s="11">
        <v>225.6</v>
      </c>
      <c r="N20" s="11">
        <v>223</v>
      </c>
      <c r="O20" s="11">
        <v>14.8</v>
      </c>
      <c r="P20" s="11">
        <v>1.72</v>
      </c>
      <c r="Q20" s="11">
        <v>100.3</v>
      </c>
      <c r="R20" s="11">
        <v>0.01</v>
      </c>
      <c r="S20" s="11">
        <v>1.6E-2</v>
      </c>
      <c r="T20" s="20">
        <v>1.18</v>
      </c>
      <c r="U20" s="16" t="s">
        <v>89</v>
      </c>
    </row>
    <row r="21" spans="1:21" x14ac:dyDescent="0.25">
      <c r="A21" s="17" t="s">
        <v>72</v>
      </c>
      <c r="B21" s="13">
        <v>7.01</v>
      </c>
      <c r="C21" s="9" t="s">
        <v>61</v>
      </c>
      <c r="D21" s="13">
        <v>5.51</v>
      </c>
      <c r="E21" s="13">
        <v>4.51</v>
      </c>
      <c r="F21" s="13">
        <v>26.44</v>
      </c>
      <c r="G21" s="13">
        <v>168.45</v>
      </c>
      <c r="H21" s="13">
        <v>0</v>
      </c>
      <c r="I21" s="13">
        <v>5.5E-2</v>
      </c>
      <c r="J21" s="13">
        <v>2.5000000000000001E-2</v>
      </c>
      <c r="K21" s="13">
        <v>0</v>
      </c>
      <c r="L21" s="13">
        <v>0.05</v>
      </c>
      <c r="M21" s="13">
        <v>4.8600000000000003</v>
      </c>
      <c r="N21" s="13">
        <v>37.200000000000003</v>
      </c>
      <c r="O21" s="13">
        <v>7.12</v>
      </c>
      <c r="P21" s="13">
        <v>0.5</v>
      </c>
      <c r="Q21" s="13">
        <v>30.3</v>
      </c>
      <c r="R21" s="13">
        <v>8.0000000000000002E-3</v>
      </c>
      <c r="S21" s="13">
        <v>8.9999999999999998E-4</v>
      </c>
      <c r="T21" s="14">
        <v>2E-3</v>
      </c>
      <c r="U21" s="16" t="s">
        <v>73</v>
      </c>
    </row>
    <row r="22" spans="1:21" x14ac:dyDescent="0.25">
      <c r="A22" s="17" t="s">
        <v>90</v>
      </c>
      <c r="B22" s="69">
        <v>15.47</v>
      </c>
      <c r="C22" s="9" t="s">
        <v>49</v>
      </c>
      <c r="D22" s="13">
        <v>0.77</v>
      </c>
      <c r="E22" s="13">
        <v>4.4999999999999998E-2</v>
      </c>
      <c r="F22" s="13">
        <v>27.62</v>
      </c>
      <c r="G22" s="13">
        <v>114.8</v>
      </c>
      <c r="H22" s="13">
        <v>0.6</v>
      </c>
      <c r="I22" s="13">
        <v>1.4999999999999999E-2</v>
      </c>
      <c r="J22" s="13">
        <v>0.03</v>
      </c>
      <c r="K22" s="13">
        <v>0</v>
      </c>
      <c r="L22" s="13">
        <v>0</v>
      </c>
      <c r="M22" s="13">
        <v>33.11</v>
      </c>
      <c r="N22" s="13">
        <v>21.9</v>
      </c>
      <c r="O22" s="13">
        <v>14.55</v>
      </c>
      <c r="P22" s="13">
        <v>0.47</v>
      </c>
      <c r="Q22" s="13">
        <v>108</v>
      </c>
      <c r="R22" s="13">
        <v>6.0000000000000001E-3</v>
      </c>
      <c r="S22" s="13">
        <v>0</v>
      </c>
      <c r="T22" s="14">
        <v>0.1</v>
      </c>
      <c r="U22" s="16" t="s">
        <v>91</v>
      </c>
    </row>
    <row r="23" spans="1:21" ht="23.25" x14ac:dyDescent="0.25">
      <c r="A23" s="10" t="s">
        <v>27</v>
      </c>
      <c r="B23" s="13">
        <v>2.4500000000000002</v>
      </c>
      <c r="C23" s="9" t="s">
        <v>50</v>
      </c>
      <c r="D23" s="11">
        <v>4.74</v>
      </c>
      <c r="E23" s="11">
        <v>0.6</v>
      </c>
      <c r="F23" s="11">
        <v>28.98</v>
      </c>
      <c r="G23" s="11">
        <v>140.28</v>
      </c>
      <c r="H23" s="11">
        <v>0</v>
      </c>
      <c r="I23" s="11">
        <v>0.06</v>
      </c>
      <c r="J23" s="11">
        <v>0.04</v>
      </c>
      <c r="K23" s="11">
        <v>0</v>
      </c>
      <c r="L23" s="11">
        <v>0</v>
      </c>
      <c r="M23" s="11">
        <v>13.8</v>
      </c>
      <c r="N23" s="11">
        <v>32.200000000000003</v>
      </c>
      <c r="O23" s="11">
        <v>5.8</v>
      </c>
      <c r="P23" s="11">
        <v>0.26</v>
      </c>
      <c r="Q23" s="11">
        <v>19.8</v>
      </c>
      <c r="R23" s="11">
        <v>1.8E-3</v>
      </c>
      <c r="S23" s="11">
        <v>1.8E-3</v>
      </c>
      <c r="T23" s="20">
        <v>7.0000000000000001E-3</v>
      </c>
      <c r="U23" s="18" t="s">
        <v>51</v>
      </c>
    </row>
    <row r="24" spans="1:21" ht="23.25" x14ac:dyDescent="0.25">
      <c r="A24" s="10" t="s">
        <v>28</v>
      </c>
      <c r="B24" s="11">
        <v>1.36</v>
      </c>
      <c r="C24" s="32" t="s">
        <v>53</v>
      </c>
      <c r="D24" s="11">
        <v>1.98</v>
      </c>
      <c r="E24" s="11">
        <v>0.36</v>
      </c>
      <c r="F24" s="11">
        <v>10.02</v>
      </c>
      <c r="G24" s="11">
        <v>51.99</v>
      </c>
      <c r="H24" s="11">
        <v>0</v>
      </c>
      <c r="I24" s="11">
        <v>4.4999999999999998E-2</v>
      </c>
      <c r="J24" s="11">
        <v>0.03</v>
      </c>
      <c r="K24" s="11">
        <v>0</v>
      </c>
      <c r="L24" s="11">
        <v>0</v>
      </c>
      <c r="M24" s="11">
        <v>10.5</v>
      </c>
      <c r="N24" s="11">
        <v>31.4</v>
      </c>
      <c r="O24" s="11">
        <v>4.0999999999999996</v>
      </c>
      <c r="P24" s="11">
        <v>0.4</v>
      </c>
      <c r="Q24" s="11">
        <v>10.5</v>
      </c>
      <c r="R24" s="11">
        <v>8.3999999999999995E-3</v>
      </c>
      <c r="S24" s="11">
        <v>0</v>
      </c>
      <c r="T24" s="20">
        <v>0.2</v>
      </c>
      <c r="U24" s="18" t="s">
        <v>51</v>
      </c>
    </row>
    <row r="25" spans="1:21" x14ac:dyDescent="0.25">
      <c r="A25" s="23" t="s">
        <v>54</v>
      </c>
      <c r="B25" s="21">
        <f>SUM(B18:B24)</f>
        <v>104.55</v>
      </c>
      <c r="C25" s="24"/>
      <c r="D25" s="24">
        <f>SUM(D18:D24)</f>
        <v>28.56</v>
      </c>
      <c r="E25" s="24">
        <v>14.51</v>
      </c>
      <c r="F25" s="24">
        <f t="shared" ref="F25:M25" si="1">SUM(F18:F24)</f>
        <v>116.98</v>
      </c>
      <c r="G25" s="24">
        <f t="shared" si="1"/>
        <v>790.64</v>
      </c>
      <c r="H25" s="24">
        <f t="shared" si="1"/>
        <v>17.880000000000003</v>
      </c>
      <c r="I25" s="24">
        <f t="shared" si="1"/>
        <v>0.47099999999999997</v>
      </c>
      <c r="J25" s="24">
        <f t="shared" si="1"/>
        <v>1.593</v>
      </c>
      <c r="K25" s="70">
        <f t="shared" si="1"/>
        <v>1978.4</v>
      </c>
      <c r="L25" s="24">
        <f t="shared" si="1"/>
        <v>8.5500000000000007</v>
      </c>
      <c r="M25" s="71">
        <f t="shared" si="1"/>
        <v>334.47</v>
      </c>
      <c r="N25" s="24">
        <v>402</v>
      </c>
      <c r="O25" s="24">
        <f t="shared" ref="O25:T25" si="2">SUM(O18:O24)</f>
        <v>57.87</v>
      </c>
      <c r="P25" s="24">
        <f t="shared" si="2"/>
        <v>3.7999999999999994</v>
      </c>
      <c r="Q25" s="24">
        <f t="shared" si="2"/>
        <v>371.06</v>
      </c>
      <c r="R25" s="24">
        <f t="shared" si="2"/>
        <v>4.1500000000000002E-2</v>
      </c>
      <c r="S25" s="24">
        <f t="shared" si="2"/>
        <v>2.077E-2</v>
      </c>
      <c r="T25" s="24">
        <f t="shared" si="2"/>
        <v>1.5169999999999999</v>
      </c>
      <c r="U25" s="16"/>
    </row>
    <row r="26" spans="1:21" x14ac:dyDescent="0.25">
      <c r="A26" s="49" t="s">
        <v>1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1"/>
      <c r="U26" s="16"/>
    </row>
    <row r="27" spans="1:21" x14ac:dyDescent="0.25">
      <c r="A27" s="10" t="s">
        <v>92</v>
      </c>
      <c r="B27" s="22">
        <v>27.64</v>
      </c>
      <c r="C27" s="32" t="s">
        <v>93</v>
      </c>
      <c r="D27" s="11">
        <v>10.96</v>
      </c>
      <c r="E27" s="11">
        <v>15.9</v>
      </c>
      <c r="F27" s="11">
        <v>12.18</v>
      </c>
      <c r="G27" s="11">
        <v>253.63</v>
      </c>
      <c r="H27" s="11">
        <v>0.36</v>
      </c>
      <c r="I27" s="11">
        <v>4.9000000000000002E-2</v>
      </c>
      <c r="J27" s="11">
        <v>0.11899999999999999</v>
      </c>
      <c r="K27" s="11">
        <v>56.98</v>
      </c>
      <c r="L27" s="11">
        <v>5.5</v>
      </c>
      <c r="M27" s="11">
        <v>37.53</v>
      </c>
      <c r="N27" s="11">
        <v>137.88999999999999</v>
      </c>
      <c r="O27" s="11">
        <v>31.58</v>
      </c>
      <c r="P27" s="11">
        <v>1.2</v>
      </c>
      <c r="Q27" s="11">
        <v>224.75</v>
      </c>
      <c r="R27" s="11">
        <v>0.01</v>
      </c>
      <c r="S27" s="11">
        <v>9.7999999999999997E-3</v>
      </c>
      <c r="T27" s="20">
        <v>0.77200000000000002</v>
      </c>
      <c r="U27" s="18" t="s">
        <v>94</v>
      </c>
    </row>
    <row r="28" spans="1:21" x14ac:dyDescent="0.25">
      <c r="A28" s="17" t="s">
        <v>95</v>
      </c>
      <c r="B28" s="69">
        <v>20.58</v>
      </c>
      <c r="C28" s="9" t="s">
        <v>60</v>
      </c>
      <c r="D28" s="13">
        <v>2.85</v>
      </c>
      <c r="E28" s="13">
        <v>4.3099999999999996</v>
      </c>
      <c r="F28" s="13">
        <v>23</v>
      </c>
      <c r="G28" s="13">
        <v>142.35</v>
      </c>
      <c r="H28" s="13">
        <v>21</v>
      </c>
      <c r="I28" s="13">
        <v>0.15</v>
      </c>
      <c r="J28" s="13">
        <v>0</v>
      </c>
      <c r="K28" s="13">
        <v>0</v>
      </c>
      <c r="L28" s="13">
        <v>0</v>
      </c>
      <c r="M28" s="13">
        <v>14.64</v>
      </c>
      <c r="N28" s="13">
        <v>79.73</v>
      </c>
      <c r="O28" s="13">
        <v>29.33</v>
      </c>
      <c r="P28" s="13">
        <v>1.1599999999999999</v>
      </c>
      <c r="Q28" s="13">
        <v>725.54</v>
      </c>
      <c r="R28" s="13">
        <v>0</v>
      </c>
      <c r="S28" s="13">
        <v>0</v>
      </c>
      <c r="T28" s="14">
        <v>0</v>
      </c>
      <c r="U28" s="18"/>
    </row>
    <row r="29" spans="1:21" x14ac:dyDescent="0.25">
      <c r="A29" s="17" t="s">
        <v>96</v>
      </c>
      <c r="B29" s="13">
        <v>20.05</v>
      </c>
      <c r="C29" s="9" t="s">
        <v>97</v>
      </c>
      <c r="D29" s="13">
        <v>3.47</v>
      </c>
      <c r="E29" s="13">
        <v>2.88</v>
      </c>
      <c r="F29" s="13">
        <v>7.99</v>
      </c>
      <c r="G29" s="13">
        <v>73.989999999999995</v>
      </c>
      <c r="H29" s="13">
        <v>2.85</v>
      </c>
      <c r="I29" s="13">
        <v>0.18</v>
      </c>
      <c r="J29" s="13">
        <v>1.4999999999999999E-2</v>
      </c>
      <c r="K29" s="13">
        <v>78.3</v>
      </c>
      <c r="L29" s="13">
        <v>1.46</v>
      </c>
      <c r="M29" s="13">
        <v>134.52000000000001</v>
      </c>
      <c r="N29" s="13">
        <v>106.39</v>
      </c>
      <c r="O29" s="13">
        <v>9.59</v>
      </c>
      <c r="P29" s="13">
        <v>0.79</v>
      </c>
      <c r="Q29" s="13">
        <v>78.98</v>
      </c>
      <c r="R29" s="13">
        <v>3.8999999999999998E-3</v>
      </c>
      <c r="S29" s="13">
        <v>1.6000000000000001E-3</v>
      </c>
      <c r="T29" s="14">
        <v>0.3</v>
      </c>
      <c r="U29" s="16" t="s">
        <v>71</v>
      </c>
    </row>
    <row r="30" spans="1:21" ht="23.25" x14ac:dyDescent="0.25">
      <c r="A30" s="17" t="s">
        <v>27</v>
      </c>
      <c r="B30" s="13">
        <v>1.63</v>
      </c>
      <c r="C30" s="9" t="s">
        <v>53</v>
      </c>
      <c r="D30" s="13">
        <v>2.37</v>
      </c>
      <c r="E30" s="13">
        <v>0.3</v>
      </c>
      <c r="F30" s="13">
        <v>14.49</v>
      </c>
      <c r="G30" s="13">
        <v>70.14</v>
      </c>
      <c r="H30" s="13">
        <v>0</v>
      </c>
      <c r="I30" s="13">
        <v>0.03</v>
      </c>
      <c r="J30" s="13">
        <v>1.4999999999999999E-2</v>
      </c>
      <c r="K30" s="13">
        <v>0</v>
      </c>
      <c r="L30" s="13">
        <v>0</v>
      </c>
      <c r="M30" s="13">
        <v>6.9</v>
      </c>
      <c r="N30" s="13">
        <v>16.100000000000001</v>
      </c>
      <c r="O30" s="13">
        <v>2.9</v>
      </c>
      <c r="P30" s="13">
        <v>0.13</v>
      </c>
      <c r="Q30" s="13">
        <v>9.9</v>
      </c>
      <c r="R30" s="13">
        <v>1E-3</v>
      </c>
      <c r="S30" s="13">
        <v>8.9999999999999998E-4</v>
      </c>
      <c r="T30" s="14">
        <v>5.0000000000000001E-3</v>
      </c>
      <c r="U30" s="18" t="s">
        <v>51</v>
      </c>
    </row>
    <row r="31" spans="1:21" x14ac:dyDescent="0.25">
      <c r="A31" s="10" t="s">
        <v>26</v>
      </c>
      <c r="B31" s="11">
        <v>2.69</v>
      </c>
      <c r="C31" s="9" t="s">
        <v>49</v>
      </c>
      <c r="D31" s="13">
        <v>7.0000000000000007E-2</v>
      </c>
      <c r="E31" s="13">
        <v>0.02</v>
      </c>
      <c r="F31" s="13">
        <v>15</v>
      </c>
      <c r="G31" s="13">
        <v>50</v>
      </c>
      <c r="H31" s="13">
        <v>0.03</v>
      </c>
      <c r="I31" s="13">
        <v>0</v>
      </c>
      <c r="J31" s="13">
        <v>0</v>
      </c>
      <c r="K31" s="13">
        <v>0</v>
      </c>
      <c r="L31" s="13">
        <v>0</v>
      </c>
      <c r="M31" s="13">
        <v>1.1000000000000001</v>
      </c>
      <c r="N31" s="13">
        <v>2.8</v>
      </c>
      <c r="O31" s="13">
        <v>1.4</v>
      </c>
      <c r="P31" s="13">
        <v>2.7E-2</v>
      </c>
      <c r="Q31" s="13">
        <v>4.55</v>
      </c>
      <c r="R31" s="13">
        <v>0</v>
      </c>
      <c r="S31" s="13">
        <v>0</v>
      </c>
      <c r="T31" s="14">
        <v>6.2E-2</v>
      </c>
      <c r="U31" s="15" t="s">
        <v>63</v>
      </c>
    </row>
    <row r="32" spans="1:21" x14ac:dyDescent="0.25">
      <c r="A32" s="41"/>
      <c r="B32" s="11"/>
      <c r="C32" s="11"/>
      <c r="D32" s="34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5"/>
    </row>
    <row r="33" spans="1:21" x14ac:dyDescent="0.25">
      <c r="A33" s="23" t="s">
        <v>55</v>
      </c>
      <c r="B33" s="21">
        <f>SUM(B27:B32)</f>
        <v>72.589999999999989</v>
      </c>
      <c r="C33" s="21"/>
      <c r="D33" s="21">
        <f>SUM(D27:D31)</f>
        <v>19.720000000000002</v>
      </c>
      <c r="E33" s="21">
        <f t="shared" ref="E33:T33" si="3">SUM(E27:E31)</f>
        <v>23.41</v>
      </c>
      <c r="F33" s="21">
        <f t="shared" si="3"/>
        <v>72.66</v>
      </c>
      <c r="G33" s="21">
        <f t="shared" si="3"/>
        <v>590.11</v>
      </c>
      <c r="H33" s="21">
        <f t="shared" si="3"/>
        <v>24.240000000000002</v>
      </c>
      <c r="I33" s="21">
        <f t="shared" si="3"/>
        <v>0.40900000000000003</v>
      </c>
      <c r="J33" s="21">
        <f t="shared" si="3"/>
        <v>0.14900000000000002</v>
      </c>
      <c r="K33" s="21">
        <f t="shared" si="3"/>
        <v>135.28</v>
      </c>
      <c r="L33" s="21">
        <f t="shared" si="3"/>
        <v>6.96</v>
      </c>
      <c r="M33" s="21">
        <f t="shared" si="3"/>
        <v>194.69</v>
      </c>
      <c r="N33" s="21">
        <f t="shared" si="3"/>
        <v>342.91</v>
      </c>
      <c r="O33" s="21">
        <f t="shared" si="3"/>
        <v>74.800000000000011</v>
      </c>
      <c r="P33" s="21">
        <f t="shared" si="3"/>
        <v>3.3069999999999999</v>
      </c>
      <c r="Q33" s="21">
        <f t="shared" si="3"/>
        <v>1043.72</v>
      </c>
      <c r="R33" s="21">
        <f t="shared" si="3"/>
        <v>1.49E-2</v>
      </c>
      <c r="S33" s="21">
        <f t="shared" si="3"/>
        <v>1.23E-2</v>
      </c>
      <c r="T33" s="21">
        <f t="shared" si="3"/>
        <v>1.139</v>
      </c>
      <c r="U33" s="18"/>
    </row>
    <row r="34" spans="1:21" x14ac:dyDescent="0.25">
      <c r="A34" s="23" t="s">
        <v>56</v>
      </c>
      <c r="B34" s="23"/>
      <c r="C34" s="21"/>
      <c r="D34" s="21">
        <f t="shared" ref="D34:T34" si="4">SUM(D16+D25+D33)</f>
        <v>73.11</v>
      </c>
      <c r="E34" s="21">
        <f t="shared" si="4"/>
        <v>58.209999999999994</v>
      </c>
      <c r="F34" s="21">
        <f t="shared" si="4"/>
        <v>260.82</v>
      </c>
      <c r="G34" s="21">
        <f t="shared" si="4"/>
        <v>1932.0700000000002</v>
      </c>
      <c r="H34" s="21">
        <f t="shared" si="4"/>
        <v>46.02</v>
      </c>
      <c r="I34" s="21">
        <f t="shared" si="4"/>
        <v>1.028</v>
      </c>
      <c r="J34" s="21">
        <f t="shared" si="4"/>
        <v>1.9179999999999999</v>
      </c>
      <c r="K34" s="21">
        <f t="shared" si="4"/>
        <v>2158.6600000000003</v>
      </c>
      <c r="L34" s="21">
        <f t="shared" si="4"/>
        <v>21.05</v>
      </c>
      <c r="M34" s="21">
        <f t="shared" si="4"/>
        <v>589.1400000000001</v>
      </c>
      <c r="N34" s="21">
        <f t="shared" si="4"/>
        <v>980.06999999999994</v>
      </c>
      <c r="O34" s="21">
        <f t="shared" si="4"/>
        <v>191.31</v>
      </c>
      <c r="P34" s="21">
        <f t="shared" si="4"/>
        <v>63.037000000000006</v>
      </c>
      <c r="Q34" s="21">
        <f t="shared" si="4"/>
        <v>1715.35</v>
      </c>
      <c r="R34" s="21">
        <f t="shared" si="4"/>
        <v>7.1199999999999999E-2</v>
      </c>
      <c r="S34" s="21">
        <f t="shared" si="4"/>
        <v>4.4269999999999997E-2</v>
      </c>
      <c r="T34" s="21">
        <f t="shared" si="4"/>
        <v>3.524</v>
      </c>
      <c r="U34" s="10"/>
    </row>
    <row r="35" spans="1:21" x14ac:dyDescent="0.25">
      <c r="A35" s="23"/>
      <c r="B35" s="23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10"/>
    </row>
    <row r="36" spans="1:21" x14ac:dyDescent="0.25">
      <c r="A36" s="25"/>
      <c r="B36" s="25"/>
      <c r="C36" s="25"/>
      <c r="D36" s="25"/>
      <c r="E36" s="25"/>
      <c r="F36" s="25"/>
      <c r="G36" s="26"/>
      <c r="H36" s="26"/>
      <c r="I36" s="26"/>
      <c r="J36" s="26"/>
      <c r="K36" s="26"/>
      <c r="L36" s="26"/>
      <c r="M36" s="26"/>
      <c r="N36" s="26"/>
      <c r="O36" s="27"/>
      <c r="P36" s="27"/>
      <c r="Q36" s="27"/>
      <c r="R36" s="27"/>
      <c r="S36" s="27"/>
      <c r="T36" s="27"/>
      <c r="U36" s="28" t="s">
        <v>57</v>
      </c>
    </row>
    <row r="37" spans="1:21" x14ac:dyDescent="0.25">
      <c r="A37" s="25"/>
      <c r="B37" s="25"/>
      <c r="C37" s="25"/>
      <c r="D37" s="25"/>
      <c r="E37" s="25"/>
      <c r="F37" s="25"/>
      <c r="G37" s="26"/>
      <c r="H37" s="26"/>
      <c r="I37" s="26"/>
      <c r="J37" s="26"/>
      <c r="K37" s="29" t="s">
        <v>58</v>
      </c>
      <c r="L37" s="26"/>
      <c r="M37" s="26"/>
      <c r="N37" s="26"/>
      <c r="O37" s="27"/>
      <c r="P37" s="27"/>
      <c r="Q37" s="27"/>
      <c r="R37" s="27"/>
      <c r="S37" s="27"/>
      <c r="T37" s="27"/>
      <c r="U37" s="28" t="s">
        <v>59</v>
      </c>
    </row>
  </sheetData>
  <mergeCells count="11">
    <mergeCell ref="M2:T2"/>
    <mergeCell ref="A17:T17"/>
    <mergeCell ref="A26:T26"/>
    <mergeCell ref="M6:T6"/>
    <mergeCell ref="U6:U8"/>
    <mergeCell ref="A8:T8"/>
    <mergeCell ref="A6:A7"/>
    <mergeCell ref="B6:B7"/>
    <mergeCell ref="C6:C7"/>
    <mergeCell ref="G6:G7"/>
    <mergeCell ref="H6:L6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3"/>
  <sheetViews>
    <sheetView workbookViewId="0">
      <selection activeCell="A34" sqref="A34:XFD34"/>
    </sheetView>
  </sheetViews>
  <sheetFormatPr defaultRowHeight="12.75" x14ac:dyDescent="0.2"/>
  <sheetData>
    <row r="1" spans="1:13" ht="19.5" customHeight="1" x14ac:dyDescent="0.35">
      <c r="A1" s="84" t="s">
        <v>4</v>
      </c>
      <c r="B1" s="84"/>
      <c r="C1" s="84"/>
      <c r="D1" s="84"/>
      <c r="E1" s="84"/>
      <c r="F1" s="84"/>
      <c r="G1" s="73"/>
      <c r="H1" s="73"/>
      <c r="I1" s="73"/>
      <c r="J1" s="73"/>
      <c r="K1" s="73"/>
      <c r="L1" s="74"/>
      <c r="M1" s="74" t="s">
        <v>98</v>
      </c>
    </row>
    <row r="2" spans="1:13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30" x14ac:dyDescent="0.4">
      <c r="A3" s="85" t="s">
        <v>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x14ac:dyDescent="0.2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 ht="12.75" customHeight="1" x14ac:dyDescent="0.2">
      <c r="A5" s="76" t="s">
        <v>6</v>
      </c>
      <c r="B5" s="86" t="s">
        <v>0</v>
      </c>
      <c r="C5" s="86"/>
      <c r="D5" s="86"/>
      <c r="E5" s="86"/>
      <c r="F5" s="86"/>
      <c r="G5" s="86" t="s">
        <v>7</v>
      </c>
      <c r="H5" s="86"/>
      <c r="I5" s="86"/>
      <c r="J5" s="86"/>
      <c r="K5" s="86"/>
      <c r="L5" s="86"/>
      <c r="M5" s="86"/>
    </row>
    <row r="6" spans="1:13" ht="15.75" x14ac:dyDescent="0.2">
      <c r="A6" s="87" t="s">
        <v>2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73"/>
      <c r="M6" s="73"/>
    </row>
    <row r="7" spans="1:13" ht="20.25" customHeight="1" x14ac:dyDescent="0.2">
      <c r="A7" s="77">
        <v>200</v>
      </c>
      <c r="B7" s="88" t="s">
        <v>99</v>
      </c>
      <c r="C7" s="88"/>
      <c r="D7" s="88"/>
      <c r="E7" s="88"/>
      <c r="F7" s="88"/>
      <c r="G7" s="89" t="s">
        <v>100</v>
      </c>
      <c r="H7" s="89"/>
      <c r="I7" s="89"/>
      <c r="J7" s="89"/>
      <c r="K7" s="89"/>
      <c r="L7" s="89"/>
      <c r="M7" s="89"/>
    </row>
    <row r="8" spans="1:13" ht="20.25" customHeight="1" x14ac:dyDescent="0.2">
      <c r="A8" s="77">
        <v>200</v>
      </c>
      <c r="B8" s="88" t="s">
        <v>70</v>
      </c>
      <c r="C8" s="88"/>
      <c r="D8" s="88"/>
      <c r="E8" s="88"/>
      <c r="F8" s="88"/>
      <c r="G8" s="89" t="s">
        <v>101</v>
      </c>
      <c r="H8" s="89"/>
      <c r="I8" s="89"/>
      <c r="J8" s="89"/>
      <c r="K8" s="89"/>
      <c r="L8" s="89"/>
      <c r="M8" s="89"/>
    </row>
    <row r="9" spans="1:13" ht="20.25" customHeight="1" x14ac:dyDescent="0.2">
      <c r="A9" s="77">
        <v>30</v>
      </c>
      <c r="B9" s="88" t="s">
        <v>102</v>
      </c>
      <c r="C9" s="88"/>
      <c r="D9" s="88"/>
      <c r="E9" s="88"/>
      <c r="F9" s="88"/>
      <c r="G9" s="89" t="s">
        <v>103</v>
      </c>
      <c r="H9" s="89"/>
      <c r="I9" s="89"/>
      <c r="J9" s="89"/>
      <c r="K9" s="89"/>
      <c r="L9" s="89"/>
      <c r="M9" s="89"/>
    </row>
    <row r="10" spans="1:13" ht="15.75" customHeight="1" x14ac:dyDescent="0.2">
      <c r="A10" s="78"/>
      <c r="B10" s="79"/>
      <c r="C10" s="79"/>
      <c r="D10" s="79"/>
      <c r="E10" s="79"/>
      <c r="F10" s="79" t="s">
        <v>8</v>
      </c>
      <c r="G10" s="90" t="s">
        <v>104</v>
      </c>
      <c r="H10" s="90"/>
      <c r="I10" s="90"/>
      <c r="J10" s="90"/>
      <c r="K10" s="90"/>
      <c r="L10" s="90"/>
      <c r="M10" s="90"/>
    </row>
    <row r="11" spans="1:13" ht="15.75" x14ac:dyDescent="0.2">
      <c r="A11" s="87" t="s">
        <v>9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73"/>
      <c r="M11" s="73"/>
    </row>
    <row r="12" spans="1:13" ht="20.25" customHeight="1" x14ac:dyDescent="0.2">
      <c r="A12" s="80" t="s">
        <v>105</v>
      </c>
      <c r="B12" s="88" t="s">
        <v>106</v>
      </c>
      <c r="C12" s="88"/>
      <c r="D12" s="88"/>
      <c r="E12" s="88"/>
      <c r="F12" s="88"/>
      <c r="G12" s="89" t="s">
        <v>107</v>
      </c>
      <c r="H12" s="89"/>
      <c r="I12" s="89"/>
      <c r="J12" s="89"/>
      <c r="K12" s="89"/>
      <c r="L12" s="89"/>
      <c r="M12" s="89"/>
    </row>
    <row r="13" spans="1:13" ht="15.75" customHeight="1" x14ac:dyDescent="0.2">
      <c r="A13" s="78"/>
      <c r="B13" s="79"/>
      <c r="C13" s="79"/>
      <c r="D13" s="79"/>
      <c r="E13" s="79"/>
      <c r="F13" s="79" t="s">
        <v>10</v>
      </c>
      <c r="G13" s="90" t="s">
        <v>107</v>
      </c>
      <c r="H13" s="90"/>
      <c r="I13" s="90"/>
      <c r="J13" s="90"/>
      <c r="K13" s="90"/>
      <c r="L13" s="90"/>
      <c r="M13" s="90"/>
    </row>
    <row r="14" spans="1:13" ht="15.75" x14ac:dyDescent="0.2">
      <c r="A14" s="87" t="s">
        <v>3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73"/>
      <c r="M14" s="73"/>
    </row>
    <row r="15" spans="1:13" ht="20.25" customHeight="1" x14ac:dyDescent="0.2">
      <c r="A15" s="77">
        <v>200</v>
      </c>
      <c r="B15" s="88" t="s">
        <v>108</v>
      </c>
      <c r="C15" s="88"/>
      <c r="D15" s="88"/>
      <c r="E15" s="88"/>
      <c r="F15" s="88"/>
      <c r="G15" s="89" t="s">
        <v>109</v>
      </c>
      <c r="H15" s="89"/>
      <c r="I15" s="89"/>
      <c r="J15" s="89"/>
      <c r="K15" s="89"/>
      <c r="L15" s="89"/>
      <c r="M15" s="89"/>
    </row>
    <row r="16" spans="1:13" ht="20.25" customHeight="1" x14ac:dyDescent="0.2">
      <c r="A16" s="77">
        <v>200</v>
      </c>
      <c r="B16" s="88" t="s">
        <v>110</v>
      </c>
      <c r="C16" s="88"/>
      <c r="D16" s="88"/>
      <c r="E16" s="88"/>
      <c r="F16" s="88"/>
      <c r="G16" s="89" t="s">
        <v>111</v>
      </c>
      <c r="H16" s="89"/>
      <c r="I16" s="89"/>
      <c r="J16" s="89"/>
      <c r="K16" s="89"/>
      <c r="L16" s="89"/>
      <c r="M16" s="89"/>
    </row>
    <row r="17" spans="1:13" ht="20.25" customHeight="1" x14ac:dyDescent="0.2">
      <c r="A17" s="77">
        <v>200</v>
      </c>
      <c r="B17" s="88" t="s">
        <v>112</v>
      </c>
      <c r="C17" s="88"/>
      <c r="D17" s="88"/>
      <c r="E17" s="88"/>
      <c r="F17" s="88"/>
      <c r="G17" s="89" t="s">
        <v>113</v>
      </c>
      <c r="H17" s="89"/>
      <c r="I17" s="89"/>
      <c r="J17" s="89"/>
      <c r="K17" s="89"/>
      <c r="L17" s="89"/>
      <c r="M17" s="89"/>
    </row>
    <row r="18" spans="1:13" ht="20.25" customHeight="1" x14ac:dyDescent="0.2">
      <c r="A18" s="81">
        <v>50</v>
      </c>
      <c r="B18" s="88" t="s">
        <v>28</v>
      </c>
      <c r="C18" s="88"/>
      <c r="D18" s="88"/>
      <c r="E18" s="88"/>
      <c r="F18" s="88"/>
      <c r="G18" s="89" t="s">
        <v>114</v>
      </c>
      <c r="H18" s="89"/>
      <c r="I18" s="89"/>
      <c r="J18" s="89"/>
      <c r="K18" s="89"/>
      <c r="L18" s="89"/>
      <c r="M18" s="89"/>
    </row>
    <row r="19" spans="1:13" ht="15.75" customHeight="1" x14ac:dyDescent="0.2">
      <c r="A19" s="78"/>
      <c r="B19" s="79"/>
      <c r="C19" s="79"/>
      <c r="D19" s="79"/>
      <c r="E19" s="79"/>
      <c r="F19" s="79" t="s">
        <v>11</v>
      </c>
      <c r="G19" s="90" t="s">
        <v>115</v>
      </c>
      <c r="H19" s="90"/>
      <c r="I19" s="90"/>
      <c r="J19" s="90"/>
      <c r="K19" s="90"/>
      <c r="L19" s="90"/>
      <c r="M19" s="90"/>
    </row>
    <row r="20" spans="1:13" ht="20.25" customHeight="1" x14ac:dyDescent="0.2">
      <c r="A20" s="87" t="s">
        <v>1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73"/>
      <c r="M20" s="73"/>
    </row>
    <row r="21" spans="1:13" ht="20.25" customHeight="1" x14ac:dyDescent="0.2">
      <c r="A21" s="77">
        <v>50</v>
      </c>
      <c r="B21" s="88" t="s">
        <v>116</v>
      </c>
      <c r="C21" s="88"/>
      <c r="D21" s="88"/>
      <c r="E21" s="88"/>
      <c r="F21" s="88"/>
      <c r="G21" s="89" t="s">
        <v>117</v>
      </c>
      <c r="H21" s="89"/>
      <c r="I21" s="89"/>
      <c r="J21" s="89"/>
      <c r="K21" s="89"/>
      <c r="L21" s="89"/>
      <c r="M21" s="89"/>
    </row>
    <row r="22" spans="1:13" ht="20.25" customHeight="1" x14ac:dyDescent="0.2">
      <c r="A22" s="77">
        <v>200</v>
      </c>
      <c r="B22" s="88" t="s">
        <v>66</v>
      </c>
      <c r="C22" s="88"/>
      <c r="D22" s="88"/>
      <c r="E22" s="88"/>
      <c r="F22" s="88"/>
      <c r="G22" s="89" t="s">
        <v>64</v>
      </c>
      <c r="H22" s="89"/>
      <c r="I22" s="89"/>
      <c r="J22" s="89"/>
      <c r="K22" s="89"/>
      <c r="L22" s="89"/>
      <c r="M22" s="89"/>
    </row>
    <row r="23" spans="1:13" ht="15.75" customHeight="1" x14ac:dyDescent="0.2">
      <c r="A23" s="78"/>
      <c r="B23" s="79"/>
      <c r="C23" s="79"/>
      <c r="D23" s="79"/>
      <c r="E23" s="79"/>
      <c r="F23" s="79" t="s">
        <v>12</v>
      </c>
      <c r="G23" s="90" t="s">
        <v>118</v>
      </c>
      <c r="H23" s="90"/>
      <c r="I23" s="90"/>
      <c r="J23" s="90"/>
      <c r="K23" s="90"/>
      <c r="L23" s="90"/>
      <c r="M23" s="90"/>
    </row>
    <row r="24" spans="1:13" ht="20.25" customHeight="1" x14ac:dyDescent="0.2">
      <c r="A24" s="87" t="s">
        <v>13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73"/>
      <c r="M24" s="73"/>
    </row>
    <row r="25" spans="1:13" ht="20.25" customHeight="1" x14ac:dyDescent="0.2">
      <c r="A25" s="77">
        <v>150</v>
      </c>
      <c r="B25" s="88" t="s">
        <v>119</v>
      </c>
      <c r="C25" s="88"/>
      <c r="D25" s="88"/>
      <c r="E25" s="88"/>
      <c r="F25" s="88"/>
      <c r="G25" s="89" t="s">
        <v>120</v>
      </c>
      <c r="H25" s="89"/>
      <c r="I25" s="89"/>
      <c r="J25" s="89"/>
      <c r="K25" s="89"/>
      <c r="L25" s="89"/>
      <c r="M25" s="89"/>
    </row>
    <row r="26" spans="1:13" ht="20.25" customHeight="1" x14ac:dyDescent="0.2">
      <c r="A26" s="81">
        <v>50</v>
      </c>
      <c r="B26" s="88" t="s">
        <v>121</v>
      </c>
      <c r="C26" s="88"/>
      <c r="D26" s="88"/>
      <c r="E26" s="88"/>
      <c r="F26" s="88"/>
      <c r="G26" s="89" t="s">
        <v>122</v>
      </c>
      <c r="H26" s="89"/>
      <c r="I26" s="89"/>
      <c r="J26" s="89"/>
      <c r="K26" s="89"/>
      <c r="L26" s="89"/>
      <c r="M26" s="89"/>
    </row>
    <row r="27" spans="1:13" ht="20.25" customHeight="1" x14ac:dyDescent="0.2">
      <c r="A27" s="77">
        <v>200</v>
      </c>
      <c r="B27" s="88" t="s">
        <v>67</v>
      </c>
      <c r="C27" s="88"/>
      <c r="D27" s="88"/>
      <c r="E27" s="88"/>
      <c r="F27" s="88"/>
      <c r="G27" s="89" t="s">
        <v>68</v>
      </c>
      <c r="H27" s="89"/>
      <c r="I27" s="89"/>
      <c r="J27" s="89"/>
      <c r="K27" s="89"/>
      <c r="L27" s="89"/>
      <c r="M27" s="89"/>
    </row>
    <row r="28" spans="1:13" ht="20.25" customHeight="1" x14ac:dyDescent="0.2">
      <c r="A28" s="77">
        <v>100</v>
      </c>
      <c r="B28" s="88" t="s">
        <v>123</v>
      </c>
      <c r="C28" s="88"/>
      <c r="D28" s="88"/>
      <c r="E28" s="88"/>
      <c r="F28" s="88"/>
      <c r="G28" s="89" t="s">
        <v>124</v>
      </c>
      <c r="H28" s="89"/>
      <c r="I28" s="89"/>
      <c r="J28" s="89"/>
      <c r="K28" s="89"/>
      <c r="L28" s="89"/>
      <c r="M28" s="89"/>
    </row>
    <row r="29" spans="1:13" ht="15.75" customHeight="1" x14ac:dyDescent="0.2">
      <c r="A29" s="78"/>
      <c r="B29" s="79"/>
      <c r="C29" s="79"/>
      <c r="D29" s="79"/>
      <c r="E29" s="79"/>
      <c r="F29" s="79" t="s">
        <v>14</v>
      </c>
      <c r="G29" s="90" t="s">
        <v>125</v>
      </c>
      <c r="H29" s="90"/>
      <c r="I29" s="90"/>
      <c r="J29" s="90"/>
      <c r="K29" s="90"/>
      <c r="L29" s="90"/>
      <c r="M29" s="90"/>
    </row>
    <row r="30" spans="1:13" ht="15.75" customHeight="1" x14ac:dyDescent="0.2">
      <c r="A30" s="78"/>
      <c r="B30" s="79"/>
      <c r="C30" s="79"/>
      <c r="D30" s="79"/>
      <c r="E30" s="79"/>
      <c r="F30" s="79" t="s">
        <v>15</v>
      </c>
      <c r="G30" s="90" t="s">
        <v>126</v>
      </c>
      <c r="H30" s="90"/>
      <c r="I30" s="90"/>
      <c r="J30" s="90"/>
      <c r="K30" s="90"/>
      <c r="L30" s="90"/>
      <c r="M30" s="90"/>
    </row>
    <row r="31" spans="1:13" ht="15.75" customHeight="1" x14ac:dyDescent="0.2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</row>
    <row r="32" spans="1:13" ht="15.75" customHeight="1" x14ac:dyDescent="0.2">
      <c r="A32" s="91" t="s">
        <v>16</v>
      </c>
      <c r="B32" s="91"/>
      <c r="C32" s="83"/>
      <c r="D32" s="73"/>
      <c r="E32" s="82" t="s">
        <v>17</v>
      </c>
      <c r="F32" s="83"/>
      <c r="G32" s="83"/>
      <c r="H32" s="73"/>
      <c r="I32" s="73"/>
      <c r="J32" s="83"/>
      <c r="K32" s="73"/>
      <c r="L32" s="73"/>
      <c r="M32" s="73"/>
    </row>
    <row r="33" spans="1:13" x14ac:dyDescent="0.2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</row>
  </sheetData>
  <mergeCells count="44"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B16:F16"/>
    <mergeCell ref="G16:M16"/>
    <mergeCell ref="B17:F17"/>
    <mergeCell ref="G17:M17"/>
    <mergeCell ref="B18:F18"/>
    <mergeCell ref="G18:M18"/>
    <mergeCell ref="G19:M19"/>
    <mergeCell ref="A20:K20"/>
    <mergeCell ref="B21:F21"/>
    <mergeCell ref="G21:M21"/>
    <mergeCell ref="B22:F22"/>
    <mergeCell ref="G22:M22"/>
    <mergeCell ref="G23:M23"/>
    <mergeCell ref="A24:K24"/>
    <mergeCell ref="B25:F25"/>
    <mergeCell ref="G25:M25"/>
    <mergeCell ref="B26:F26"/>
    <mergeCell ref="G26:M26"/>
    <mergeCell ref="B27:F27"/>
    <mergeCell ref="G27:M27"/>
    <mergeCell ref="B28:F28"/>
    <mergeCell ref="G28:M28"/>
    <mergeCell ref="G29:M29"/>
    <mergeCell ref="G30:M30"/>
    <mergeCell ref="A32:B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2024-02-27T07:32:54Z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