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Февраль\"/>
    </mc:Choice>
  </mc:AlternateContent>
  <xr:revisionPtr revIDLastSave="0" documentId="13_ncr:1_{4BD00DBE-0CF8-4278-B8CF-F0B85A290EC0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1" l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T25" i="1"/>
  <c r="S25" i="1"/>
  <c r="R25" i="1"/>
  <c r="R33" i="1" s="1"/>
  <c r="Q25" i="1"/>
  <c r="P25" i="1"/>
  <c r="O25" i="1"/>
  <c r="O33" i="1" s="1"/>
  <c r="N25" i="1"/>
  <c r="N33" i="1" s="1"/>
  <c r="M25" i="1"/>
  <c r="L25" i="1"/>
  <c r="K25" i="1"/>
  <c r="K33" i="1" s="1"/>
  <c r="J25" i="1"/>
  <c r="J33" i="1" s="1"/>
  <c r="I25" i="1"/>
  <c r="H25" i="1"/>
  <c r="G25" i="1"/>
  <c r="G33" i="1" s="1"/>
  <c r="F25" i="1"/>
  <c r="F33" i="1" s="1"/>
  <c r="E25" i="1"/>
  <c r="D25" i="1"/>
  <c r="B25" i="1"/>
  <c r="B33" i="1" s="1"/>
  <c r="T16" i="1"/>
  <c r="T33" i="1" s="1"/>
  <c r="S16" i="1"/>
  <c r="R16" i="1"/>
  <c r="Q16" i="1"/>
  <c r="Q33" i="1" s="1"/>
  <c r="P16" i="1"/>
  <c r="P33" i="1" s="1"/>
  <c r="O16" i="1"/>
  <c r="N16" i="1"/>
  <c r="M16" i="1"/>
  <c r="M33" i="1" s="1"/>
  <c r="L16" i="1"/>
  <c r="L33" i="1" s="1"/>
  <c r="K16" i="1"/>
  <c r="J16" i="1"/>
  <c r="I16" i="1"/>
  <c r="I33" i="1" s="1"/>
  <c r="H16" i="1"/>
  <c r="H33" i="1" s="1"/>
  <c r="G16" i="1"/>
  <c r="F16" i="1"/>
  <c r="E16" i="1"/>
  <c r="E33" i="1" s="1"/>
  <c r="D16" i="1"/>
  <c r="D33" i="1" s="1"/>
  <c r="B16" i="1"/>
</calcChain>
</file>

<file path=xl/sharedStrings.xml><?xml version="1.0" encoding="utf-8"?>
<sst xmlns="http://schemas.openxmlformats.org/spreadsheetml/2006/main" count="156" uniqueCount="134">
  <si>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</si>
  <si>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</si>
  <si>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</si>
  <si>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</si>
  <si>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</si>
  <si>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</si>
  <si>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</si>
  <si>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</si>
  <si>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</si>
  <si>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</si>
  <si>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</si>
  <si>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</si>
  <si>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</si>
  <si>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</si>
  <si>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</si>
  <si>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</si>
  <si>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</si>
  <si>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</si>
  <si>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</si>
  <si>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</si>
  <si>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</si>
  <si>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</si>
  <si>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</si>
  <si>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</si>
  <si>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</si>
  <si>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</si>
  <si>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</si>
  <si>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Чай без сахара</t>
  </si>
  <si>
    <t>Калорийность-4, Углеводы-1</t>
  </si>
  <si>
    <t>Калорийность-168,8, Белки-3,62, Жиры-8, Углеводы-20,58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</si>
  <si>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</si>
  <si>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</si>
  <si>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</si>
  <si>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</si>
  <si>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</si>
  <si>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</si>
  <si>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</si>
  <si>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</si>
  <si>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</si>
  <si>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</si>
  <si>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</si>
  <si>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</si>
  <si>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</si>
  <si>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</si>
  <si>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</si>
  <si>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</si>
  <si>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</si>
  <si>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</si>
  <si>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</si>
  <si>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</si>
  <si>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</si>
  <si>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</si>
  <si>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</si>
  <si>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</si>
  <si>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</si>
  <si>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</si>
  <si>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</si>
  <si>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</si>
  <si>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</si>
  <si>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</si>
  <si>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</si>
  <si>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</si>
  <si>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</si>
  <si>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Неделя: 1</t>
  </si>
  <si>
    <t>1/150</t>
  </si>
  <si>
    <t>Коржик молочный</t>
  </si>
  <si>
    <t>Калорийность-1 800, Белки-54, Жиры-60, Углеводы-261, ВитаминС-50</t>
  </si>
  <si>
    <t>День:   22.02.2024</t>
  </si>
  <si>
    <t>Овощи натуральные свежие (огурец)</t>
  </si>
  <si>
    <t>№  71*</t>
  </si>
  <si>
    <t>Рис отварной</t>
  </si>
  <si>
    <t>1/100</t>
  </si>
  <si>
    <t>№  304*</t>
  </si>
  <si>
    <t>Котлета "Загадка"</t>
  </si>
  <si>
    <t>1/60</t>
  </si>
  <si>
    <t>№ 236*</t>
  </si>
  <si>
    <t>Соус белый основной</t>
  </si>
  <si>
    <t>1/40</t>
  </si>
  <si>
    <t>№ 365**.</t>
  </si>
  <si>
    <t>Какао с молоком</t>
  </si>
  <si>
    <t>№ 382*</t>
  </si>
  <si>
    <t>Булочка "Октябренок"</t>
  </si>
  <si>
    <t>Кукуруза консервированный пром. производства</t>
  </si>
  <si>
    <t>№ 133*</t>
  </si>
  <si>
    <t>Суп крестьянский с крупой</t>
  </si>
  <si>
    <t>№ 112*</t>
  </si>
  <si>
    <t>Колбаски "по-домашнему"</t>
  </si>
  <si>
    <t>1/85</t>
  </si>
  <si>
    <t>№ 279*</t>
  </si>
  <si>
    <t>Гречка отв.</t>
  </si>
  <si>
    <t>№ 321*</t>
  </si>
  <si>
    <t>Напиток из смородины</t>
  </si>
  <si>
    <t>№ 389*</t>
  </si>
  <si>
    <t>Котлета по-хлыновски</t>
  </si>
  <si>
    <t>1/50</t>
  </si>
  <si>
    <t>№ 774*</t>
  </si>
  <si>
    <t>Картофель отварной</t>
  </si>
  <si>
    <t>Сдоба Домашняя</t>
  </si>
  <si>
    <t>№  376*</t>
  </si>
  <si>
    <t>22.02.2024</t>
  </si>
  <si>
    <t>Суп молочный гречневый</t>
  </si>
  <si>
    <t>Калорийность-166,241, Белки-5,48, Жиры-5,8, Углеводы-24,09</t>
  </si>
  <si>
    <t>Калорийность-77,14, Белки-2,02, Жиры-1,46, Углеводы-14</t>
  </si>
  <si>
    <t>30/10</t>
  </si>
  <si>
    <t>Бутерброд с маслом</t>
  </si>
  <si>
    <t>Калорийность-412,181, Белки-11,12, Жиры-15,26, Углеводы-58,67</t>
  </si>
  <si>
    <t>125/1шт</t>
  </si>
  <si>
    <t xml:space="preserve">Биопродукт кисломолочный "Ацидолакт" абрикос морковь </t>
  </si>
  <si>
    <t>Калорийность-100,67, Белки-3,125, Жиры-3,13, Углеводы-13, ВитаминС-8,411</t>
  </si>
  <si>
    <t>Суп крестьянский со сметаной</t>
  </si>
  <si>
    <t>Калорийность-135, Белки-6,084, Жиры-5,12, Углеводы-14,05, ВитаминС-5,3</t>
  </si>
  <si>
    <t>60/60</t>
  </si>
  <si>
    <t>Рыба тушеная с овощами</t>
  </si>
  <si>
    <t>Калорийность-117,62, Белки-9,237, Жиры-5,427, Углеводы-8,734, ВитаминС-0,06</t>
  </si>
  <si>
    <t xml:space="preserve">Пюре    картофельное </t>
  </si>
  <si>
    <t>Калорийность-157,59, Белки-3,15, Жиры-5,63, Углеводы-23,58, ВитаминС-4,92</t>
  </si>
  <si>
    <t>Компот из сухофруктов</t>
  </si>
  <si>
    <t>Калорийность-73,6, Белки-0,4, Углеводы-18, ВитаминС-20</t>
  </si>
  <si>
    <t>Калорийность-95, Белки-1,2, Жиры-0,23, Углеводы-22</t>
  </si>
  <si>
    <t>Калорийность-578,81, Белки-20,071, Жиры-16,407, Углеводы-86,364, ВитаминС-30,28</t>
  </si>
  <si>
    <t>Калорийность-202,36, Белки-4,59, Жиры-8,018, Углеводы-28</t>
  </si>
  <si>
    <t>Чай с молоком</t>
  </si>
  <si>
    <t>Калорийность-84,1, Белки-1,4, Жиры-2,5, Углеводы-14</t>
  </si>
  <si>
    <t>Калорийность-286,46, Белки-5,99, Жиры-10,518, Углеводы-42</t>
  </si>
  <si>
    <t>Котлеты рубленые</t>
  </si>
  <si>
    <t>Калорийность-119, Белки-8,016, Жиры-7,35, Углеводы-6,305</t>
  </si>
  <si>
    <t>Соус томатный</t>
  </si>
  <si>
    <t>Калорийность-57,059, Белки-2, Жиры-3,151, Углеводы-5,175, ВитаминС-0,309</t>
  </si>
  <si>
    <t>Макароны отварные</t>
  </si>
  <si>
    <t>Калорийность-135,62, Белки-3,078, Жиры-4,184, Углеводы-21,536</t>
  </si>
  <si>
    <t>Калорийность-51,2, Белки-0,6, Углеводы-13,2</t>
  </si>
  <si>
    <t>Пюре яблочное</t>
  </si>
  <si>
    <t>Калорийность-55, Углеводы-13,75, ВитаминС-11</t>
  </si>
  <si>
    <t>Калорийность-421,879, Белки-13,694, Жиры-14,685, Углеводы-60,966, ВитаминС-11,309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</si>
</sst>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6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7" fillId="0" borderId="0" xfId="0" applyFont="1"/>
    <xf numFmtId="0" fontId="21" fillId="0" borderId="0" xfId="0" applyFont="1"/>
    <xf numFmtId="49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165" fontId="18" fillId="0" borderId="4" xfId="0" applyNumberFormat="1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0" fontId="18" fillId="2" borderId="7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6"/>
  <sheetViews>
    <sheetView tabSelected="1" zoomScale="60" zoomScaleNormal="60" zoomScaleSheetLayoutView="80" workbookViewId="0">
      <selection activeCell="R39" sqref="R39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32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9" t="s">
        <v>20</v>
      </c>
      <c r="N2" s="59"/>
      <c r="O2" s="59"/>
      <c r="P2" s="59"/>
      <c r="Q2" s="59"/>
      <c r="R2" s="59"/>
      <c r="S2" s="59"/>
      <c r="T2" s="59"/>
      <c r="U2" s="2"/>
    </row>
    <row r="3" spans="1:21" x14ac:dyDescent="0.25">
      <c r="A3" s="5" t="s">
        <v>33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63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x14ac:dyDescent="0.25">
      <c r="A5" s="3" t="s">
        <v>67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33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18.75" customHeight="1" thickBot="1" x14ac:dyDescent="0.3">
      <c r="A7" s="46" t="s">
        <v>0</v>
      </c>
      <c r="B7" s="48" t="s">
        <v>34</v>
      </c>
      <c r="C7" s="48" t="s">
        <v>35</v>
      </c>
      <c r="D7" s="6" t="s">
        <v>36</v>
      </c>
      <c r="E7" s="7"/>
      <c r="F7" s="8"/>
      <c r="G7" s="48" t="s">
        <v>37</v>
      </c>
      <c r="H7" s="51" t="s">
        <v>38</v>
      </c>
      <c r="I7" s="52"/>
      <c r="J7" s="52"/>
      <c r="K7" s="52"/>
      <c r="L7" s="53"/>
      <c r="M7" s="51" t="s">
        <v>39</v>
      </c>
      <c r="N7" s="54"/>
      <c r="O7" s="54"/>
      <c r="P7" s="54"/>
      <c r="Q7" s="54"/>
      <c r="R7" s="54"/>
      <c r="S7" s="54"/>
      <c r="T7" s="55"/>
      <c r="U7" s="60" t="s">
        <v>40</v>
      </c>
    </row>
    <row r="8" spans="1:21" ht="18.75" thickBot="1" x14ac:dyDescent="0.3">
      <c r="A8" s="47"/>
      <c r="B8" s="49"/>
      <c r="C8" s="49"/>
      <c r="D8" s="9" t="s">
        <v>41</v>
      </c>
      <c r="E8" s="9" t="s">
        <v>42</v>
      </c>
      <c r="F8" s="9" t="s">
        <v>43</v>
      </c>
      <c r="G8" s="50"/>
      <c r="H8" s="10" t="s">
        <v>44</v>
      </c>
      <c r="I8" s="10" t="s">
        <v>45</v>
      </c>
      <c r="J8" s="10" t="s">
        <v>46</v>
      </c>
      <c r="K8" s="10" t="s">
        <v>47</v>
      </c>
      <c r="L8" s="10" t="s">
        <v>48</v>
      </c>
      <c r="M8" s="10" t="s">
        <v>22</v>
      </c>
      <c r="N8" s="10" t="s">
        <v>24</v>
      </c>
      <c r="O8" s="10" t="s">
        <v>23</v>
      </c>
      <c r="P8" s="10" t="s">
        <v>25</v>
      </c>
      <c r="Q8" s="10" t="s">
        <v>21</v>
      </c>
      <c r="R8" s="10" t="s">
        <v>49</v>
      </c>
      <c r="S8" s="10" t="s">
        <v>50</v>
      </c>
      <c r="T8" s="10" t="s">
        <v>51</v>
      </c>
      <c r="U8" s="61"/>
    </row>
    <row r="9" spans="1:21" x14ac:dyDescent="0.25">
      <c r="A9" s="56" t="s">
        <v>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8"/>
      <c r="U9" s="62"/>
    </row>
    <row r="10" spans="1:21" x14ac:dyDescent="0.25">
      <c r="A10" s="71" t="s">
        <v>68</v>
      </c>
      <c r="B10" s="72">
        <v>17.600000000000001</v>
      </c>
      <c r="C10" s="35" t="s">
        <v>53</v>
      </c>
      <c r="D10" s="36">
        <v>0</v>
      </c>
      <c r="E10" s="36">
        <v>0</v>
      </c>
      <c r="F10" s="36">
        <v>0</v>
      </c>
      <c r="G10" s="36">
        <v>7.2</v>
      </c>
      <c r="H10" s="36">
        <v>0.94</v>
      </c>
      <c r="I10" s="36">
        <v>0.03</v>
      </c>
      <c r="J10" s="36">
        <v>1.2E-2</v>
      </c>
      <c r="K10" s="36">
        <v>0</v>
      </c>
      <c r="L10" s="36">
        <v>0</v>
      </c>
      <c r="M10" s="36">
        <v>10.199999999999999</v>
      </c>
      <c r="N10" s="36">
        <v>18</v>
      </c>
      <c r="O10" s="36">
        <v>4.4000000000000004</v>
      </c>
      <c r="P10" s="36">
        <v>0.3</v>
      </c>
      <c r="Q10" s="36">
        <v>7.6</v>
      </c>
      <c r="R10" s="36">
        <v>1.8E-3</v>
      </c>
      <c r="S10" s="36">
        <v>0</v>
      </c>
      <c r="T10" s="37">
        <v>6.0000000000000001E-3</v>
      </c>
      <c r="U10" s="12" t="s">
        <v>69</v>
      </c>
    </row>
    <row r="11" spans="1:21" x14ac:dyDescent="0.25">
      <c r="A11" s="13" t="s">
        <v>70</v>
      </c>
      <c r="B11" s="25">
        <v>9.5500000000000007</v>
      </c>
      <c r="C11" s="38" t="s">
        <v>71</v>
      </c>
      <c r="D11" s="14">
        <v>3.65</v>
      </c>
      <c r="E11" s="14">
        <v>5.37</v>
      </c>
      <c r="F11" s="14">
        <v>36.68</v>
      </c>
      <c r="G11" s="14">
        <v>209.7</v>
      </c>
      <c r="H11" s="14">
        <v>0</v>
      </c>
      <c r="I11" s="14">
        <v>2.5000000000000001E-2</v>
      </c>
      <c r="J11" s="14">
        <v>1.9E-2</v>
      </c>
      <c r="K11" s="14">
        <v>0</v>
      </c>
      <c r="L11" s="14">
        <v>0.04</v>
      </c>
      <c r="M11" s="14">
        <v>1.36</v>
      </c>
      <c r="N11" s="14">
        <v>60.9</v>
      </c>
      <c r="O11" s="14">
        <v>14.33</v>
      </c>
      <c r="P11" s="14">
        <v>0.52</v>
      </c>
      <c r="Q11" s="39">
        <v>40.57</v>
      </c>
      <c r="R11" s="14">
        <v>1.5E-3</v>
      </c>
      <c r="S11" s="14">
        <v>5.0000000000000001E-4</v>
      </c>
      <c r="T11" s="23">
        <v>1.2999999999999999E-2</v>
      </c>
      <c r="U11" s="18" t="s">
        <v>72</v>
      </c>
    </row>
    <row r="12" spans="1:21" x14ac:dyDescent="0.25">
      <c r="A12" s="13" t="s">
        <v>73</v>
      </c>
      <c r="B12" s="25">
        <v>43.34</v>
      </c>
      <c r="C12" s="38" t="s">
        <v>74</v>
      </c>
      <c r="D12" s="14">
        <v>10.96</v>
      </c>
      <c r="E12" s="14">
        <v>12.28</v>
      </c>
      <c r="F12" s="14">
        <v>12.12</v>
      </c>
      <c r="G12" s="14">
        <v>199.63</v>
      </c>
      <c r="H12" s="14">
        <v>0.26</v>
      </c>
      <c r="I12" s="14">
        <v>4.9000000000000002E-2</v>
      </c>
      <c r="J12" s="40">
        <v>0.114</v>
      </c>
      <c r="K12" s="14">
        <v>36.979999999999997</v>
      </c>
      <c r="L12" s="39">
        <v>5.5</v>
      </c>
      <c r="M12" s="39">
        <v>37.53</v>
      </c>
      <c r="N12" s="14">
        <v>136</v>
      </c>
      <c r="O12" s="14">
        <v>31.58</v>
      </c>
      <c r="P12" s="14">
        <v>1.19</v>
      </c>
      <c r="Q12" s="14">
        <v>224.8</v>
      </c>
      <c r="R12" s="14">
        <v>0.01</v>
      </c>
      <c r="S12" s="14">
        <v>9.7999999999999997E-3</v>
      </c>
      <c r="T12" s="23">
        <v>0.77200000000000002</v>
      </c>
      <c r="U12" s="18" t="s">
        <v>75</v>
      </c>
    </row>
    <row r="13" spans="1:21" x14ac:dyDescent="0.25">
      <c r="A13" s="13" t="s">
        <v>76</v>
      </c>
      <c r="B13" s="14"/>
      <c r="C13" s="41" t="s">
        <v>77</v>
      </c>
      <c r="D13" s="14">
        <v>0.24</v>
      </c>
      <c r="E13" s="14">
        <v>1.4</v>
      </c>
      <c r="F13" s="14">
        <v>1.46</v>
      </c>
      <c r="G13" s="14">
        <v>19.48</v>
      </c>
      <c r="H13" s="14">
        <v>0.11</v>
      </c>
      <c r="I13" s="14">
        <v>4.0000000000000001E-3</v>
      </c>
      <c r="J13" s="14">
        <v>4.0000000000000001E-3</v>
      </c>
      <c r="K13" s="14">
        <v>8</v>
      </c>
      <c r="L13" s="14">
        <v>0</v>
      </c>
      <c r="M13" s="14">
        <v>4.6900000000000004</v>
      </c>
      <c r="N13" s="14">
        <v>3.76</v>
      </c>
      <c r="O13" s="14">
        <v>1.1299999999999999</v>
      </c>
      <c r="P13" s="14">
        <v>6.3E-2</v>
      </c>
      <c r="Q13" s="14">
        <v>6.75</v>
      </c>
      <c r="R13" s="14">
        <v>0</v>
      </c>
      <c r="S13" s="14">
        <v>0</v>
      </c>
      <c r="T13" s="23">
        <v>4.0000000000000001E-3</v>
      </c>
      <c r="U13" s="18" t="s">
        <v>78</v>
      </c>
    </row>
    <row r="14" spans="1:21" x14ac:dyDescent="0.25">
      <c r="A14" s="20" t="s">
        <v>79</v>
      </c>
      <c r="B14" s="16">
        <v>18.72</v>
      </c>
      <c r="C14" s="41" t="s">
        <v>52</v>
      </c>
      <c r="D14" s="14">
        <v>4.07</v>
      </c>
      <c r="E14" s="14">
        <v>3.53</v>
      </c>
      <c r="F14" s="14">
        <v>17.57</v>
      </c>
      <c r="G14" s="14">
        <v>118.6</v>
      </c>
      <c r="H14" s="14">
        <v>1.57</v>
      </c>
      <c r="I14" s="14">
        <v>5.5E-2</v>
      </c>
      <c r="J14" s="14">
        <v>0.17</v>
      </c>
      <c r="K14" s="14">
        <v>44.4</v>
      </c>
      <c r="L14" s="14">
        <v>0.1</v>
      </c>
      <c r="M14" s="14">
        <v>122.21</v>
      </c>
      <c r="N14" s="14">
        <v>54.55</v>
      </c>
      <c r="O14" s="14">
        <v>21.33</v>
      </c>
      <c r="P14" s="14">
        <v>0.47</v>
      </c>
      <c r="Q14" s="14">
        <v>76.33</v>
      </c>
      <c r="R14" s="14">
        <v>1E-3</v>
      </c>
      <c r="S14" s="14">
        <v>9.7999999999999997E-4</v>
      </c>
      <c r="T14" s="23">
        <v>0.1</v>
      </c>
      <c r="U14" s="18" t="s">
        <v>80</v>
      </c>
    </row>
    <row r="15" spans="1:21" ht="23.25" x14ac:dyDescent="0.25">
      <c r="A15" s="13" t="s">
        <v>81</v>
      </c>
      <c r="B15" s="22">
        <v>4.18</v>
      </c>
      <c r="C15" s="11" t="s">
        <v>53</v>
      </c>
      <c r="D15" s="16">
        <v>2.37</v>
      </c>
      <c r="E15" s="16">
        <v>0.3</v>
      </c>
      <c r="F15" s="16">
        <v>14.49</v>
      </c>
      <c r="G15" s="16">
        <v>70.14</v>
      </c>
      <c r="H15" s="16">
        <v>0</v>
      </c>
      <c r="I15" s="16">
        <v>0.03</v>
      </c>
      <c r="J15" s="16">
        <v>1.4999999999999999E-2</v>
      </c>
      <c r="K15" s="16">
        <v>0</v>
      </c>
      <c r="L15" s="16">
        <v>0</v>
      </c>
      <c r="M15" s="16">
        <v>6.9</v>
      </c>
      <c r="N15" s="16">
        <v>16.100000000000001</v>
      </c>
      <c r="O15" s="16">
        <v>2.9</v>
      </c>
      <c r="P15" s="16">
        <v>0.13</v>
      </c>
      <c r="Q15" s="16">
        <v>9.9</v>
      </c>
      <c r="R15" s="16">
        <v>1E-3</v>
      </c>
      <c r="S15" s="16">
        <v>8.9999999999999998E-4</v>
      </c>
      <c r="T15" s="17">
        <v>5.0000000000000001E-3</v>
      </c>
      <c r="U15" s="21" t="s">
        <v>54</v>
      </c>
    </row>
    <row r="16" spans="1:21" x14ac:dyDescent="0.25">
      <c r="A16" s="42" t="s">
        <v>55</v>
      </c>
      <c r="B16" s="73">
        <f>SUM(B10:B15)</f>
        <v>93.390000000000015</v>
      </c>
      <c r="C16" s="14"/>
      <c r="D16" s="24">
        <f t="shared" ref="D16:T16" si="0">SUM(D10:D15)</f>
        <v>21.290000000000003</v>
      </c>
      <c r="E16" s="24">
        <f t="shared" si="0"/>
        <v>22.88</v>
      </c>
      <c r="F16" s="24">
        <f t="shared" si="0"/>
        <v>82.32</v>
      </c>
      <c r="G16" s="24">
        <f t="shared" si="0"/>
        <v>624.75</v>
      </c>
      <c r="H16" s="24">
        <f t="shared" si="0"/>
        <v>2.88</v>
      </c>
      <c r="I16" s="24">
        <f t="shared" si="0"/>
        <v>0.193</v>
      </c>
      <c r="J16" s="24">
        <f t="shared" si="0"/>
        <v>0.33400000000000007</v>
      </c>
      <c r="K16" s="24">
        <f t="shared" si="0"/>
        <v>89.38</v>
      </c>
      <c r="L16" s="24">
        <f t="shared" si="0"/>
        <v>5.64</v>
      </c>
      <c r="M16" s="24">
        <f t="shared" si="0"/>
        <v>182.89000000000001</v>
      </c>
      <c r="N16" s="24">
        <f t="shared" si="0"/>
        <v>289.31</v>
      </c>
      <c r="O16" s="24">
        <f t="shared" si="0"/>
        <v>75.670000000000016</v>
      </c>
      <c r="P16" s="24">
        <f t="shared" si="0"/>
        <v>2.673</v>
      </c>
      <c r="Q16" s="24">
        <f t="shared" si="0"/>
        <v>365.95</v>
      </c>
      <c r="R16" s="24">
        <f t="shared" si="0"/>
        <v>1.5300000000000001E-2</v>
      </c>
      <c r="S16" s="24">
        <f t="shared" si="0"/>
        <v>1.218E-2</v>
      </c>
      <c r="T16" s="24">
        <f t="shared" si="0"/>
        <v>0.9</v>
      </c>
      <c r="U16" s="21"/>
    </row>
    <row r="17" spans="1:21" x14ac:dyDescent="0.25">
      <c r="A17" s="43" t="s">
        <v>3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  <c r="U17" s="19"/>
    </row>
    <row r="18" spans="1:21" x14ac:dyDescent="0.25">
      <c r="A18" s="13" t="s">
        <v>82</v>
      </c>
      <c r="B18" s="14">
        <v>8.7899999999999991</v>
      </c>
      <c r="C18" s="15" t="s">
        <v>56</v>
      </c>
      <c r="D18" s="16">
        <v>1.23</v>
      </c>
      <c r="E18" s="16">
        <v>1.74</v>
      </c>
      <c r="F18" s="16">
        <v>8.8699999999999992</v>
      </c>
      <c r="G18" s="16">
        <v>44.16</v>
      </c>
      <c r="H18" s="16">
        <v>0.73</v>
      </c>
      <c r="I18" s="16">
        <v>6.0000000000000001E-3</v>
      </c>
      <c r="J18" s="16">
        <v>2.5000000000000001E-2</v>
      </c>
      <c r="K18" s="16">
        <v>8.4</v>
      </c>
      <c r="L18" s="16">
        <v>0</v>
      </c>
      <c r="M18" s="16">
        <v>5.62</v>
      </c>
      <c r="N18" s="16">
        <v>29.88</v>
      </c>
      <c r="O18" s="16">
        <v>0.12</v>
      </c>
      <c r="P18" s="16">
        <v>2.4E-2</v>
      </c>
      <c r="Q18" s="16">
        <v>0.68</v>
      </c>
      <c r="R18" s="16">
        <v>1.2999999999999999E-2</v>
      </c>
      <c r="S18" s="16">
        <v>8.0000000000000002E-3</v>
      </c>
      <c r="T18" s="17">
        <v>6.0000000000000001E-3</v>
      </c>
      <c r="U18" s="16" t="s">
        <v>83</v>
      </c>
    </row>
    <row r="19" spans="1:21" x14ac:dyDescent="0.25">
      <c r="A19" s="13" t="s">
        <v>84</v>
      </c>
      <c r="B19" s="14">
        <v>8.89</v>
      </c>
      <c r="C19" s="14" t="s">
        <v>52</v>
      </c>
      <c r="D19" s="14">
        <v>2.0499999999999998</v>
      </c>
      <c r="E19" s="14">
        <v>4.22</v>
      </c>
      <c r="F19" s="14">
        <v>17.55</v>
      </c>
      <c r="G19" s="14">
        <v>87.2</v>
      </c>
      <c r="H19" s="14">
        <v>3.86</v>
      </c>
      <c r="I19" s="14">
        <v>7.3999999999999996E-2</v>
      </c>
      <c r="J19" s="14">
        <v>0.04</v>
      </c>
      <c r="K19" s="14">
        <v>0</v>
      </c>
      <c r="L19" s="14">
        <v>0</v>
      </c>
      <c r="M19" s="14">
        <v>23.6</v>
      </c>
      <c r="N19" s="14">
        <v>46.18</v>
      </c>
      <c r="O19" s="14">
        <v>9.0399999999999991</v>
      </c>
      <c r="P19" s="14">
        <v>0.5</v>
      </c>
      <c r="Q19" s="14">
        <v>78.5</v>
      </c>
      <c r="R19" s="14">
        <v>2.5999999999999999E-3</v>
      </c>
      <c r="S19" s="14">
        <v>4.8999999999999998E-4</v>
      </c>
      <c r="T19" s="23">
        <v>0.02</v>
      </c>
      <c r="U19" s="19" t="s">
        <v>85</v>
      </c>
    </row>
    <row r="20" spans="1:21" x14ac:dyDescent="0.25">
      <c r="A20" s="13" t="s">
        <v>86</v>
      </c>
      <c r="B20" s="25">
        <v>67.8</v>
      </c>
      <c r="C20" s="15" t="s">
        <v>87</v>
      </c>
      <c r="D20" s="14">
        <v>6.75</v>
      </c>
      <c r="E20" s="14">
        <v>4.95</v>
      </c>
      <c r="F20" s="14">
        <v>5.8</v>
      </c>
      <c r="G20" s="14">
        <v>105</v>
      </c>
      <c r="H20" s="14">
        <v>3.73</v>
      </c>
      <c r="I20" s="14">
        <v>0.05</v>
      </c>
      <c r="J20" s="14">
        <v>0.05</v>
      </c>
      <c r="K20" s="14">
        <v>5.82</v>
      </c>
      <c r="L20" s="14">
        <v>5.7</v>
      </c>
      <c r="M20" s="14">
        <v>239.07</v>
      </c>
      <c r="N20" s="14">
        <v>162.19</v>
      </c>
      <c r="O20" s="14">
        <v>28.53</v>
      </c>
      <c r="P20" s="14">
        <v>0.85</v>
      </c>
      <c r="Q20" s="14">
        <v>125.21</v>
      </c>
      <c r="R20" s="14">
        <v>0.01</v>
      </c>
      <c r="S20" s="14">
        <v>9.7000000000000003E-3</v>
      </c>
      <c r="T20" s="23">
        <v>0.51</v>
      </c>
      <c r="U20" s="19" t="s">
        <v>88</v>
      </c>
    </row>
    <row r="21" spans="1:21" x14ac:dyDescent="0.25">
      <c r="A21" s="20" t="s">
        <v>89</v>
      </c>
      <c r="B21" s="16">
        <v>8.3000000000000007</v>
      </c>
      <c r="C21" s="11" t="s">
        <v>71</v>
      </c>
      <c r="D21" s="16">
        <v>3.09</v>
      </c>
      <c r="E21" s="16">
        <v>4.8499999999999996</v>
      </c>
      <c r="F21" s="16">
        <v>10.78</v>
      </c>
      <c r="G21" s="16">
        <v>112.65</v>
      </c>
      <c r="H21" s="16">
        <v>9.74</v>
      </c>
      <c r="I21" s="16">
        <v>0.04</v>
      </c>
      <c r="J21" s="16">
        <v>5.5E-2</v>
      </c>
      <c r="K21" s="16">
        <v>0</v>
      </c>
      <c r="L21" s="16">
        <v>0.05</v>
      </c>
      <c r="M21" s="16">
        <v>83.17</v>
      </c>
      <c r="N21" s="16">
        <v>60.21</v>
      </c>
      <c r="O21" s="16">
        <v>30.97</v>
      </c>
      <c r="P21" s="16">
        <v>1.21</v>
      </c>
      <c r="Q21" s="16">
        <v>106.4</v>
      </c>
      <c r="R21" s="16">
        <v>1.6000000000000001E-3</v>
      </c>
      <c r="S21" s="16">
        <v>0</v>
      </c>
      <c r="T21" s="17">
        <v>5.0000000000000001E-3</v>
      </c>
      <c r="U21" s="19" t="s">
        <v>90</v>
      </c>
    </row>
    <row r="22" spans="1:21" x14ac:dyDescent="0.25">
      <c r="A22" s="20" t="s">
        <v>91</v>
      </c>
      <c r="B22" s="16">
        <v>9.24</v>
      </c>
      <c r="C22" s="11" t="s">
        <v>52</v>
      </c>
      <c r="D22" s="16">
        <v>1.4</v>
      </c>
      <c r="E22" s="16">
        <v>0.4</v>
      </c>
      <c r="F22" s="16">
        <v>22.8</v>
      </c>
      <c r="G22" s="16">
        <v>100.4</v>
      </c>
      <c r="H22" s="16">
        <v>2.8</v>
      </c>
      <c r="I22" s="16">
        <v>2.1999999999999999E-2</v>
      </c>
      <c r="J22" s="16">
        <v>4.3999999999999997E-2</v>
      </c>
      <c r="K22" s="16">
        <v>0</v>
      </c>
      <c r="L22" s="16">
        <v>0</v>
      </c>
      <c r="M22" s="16">
        <v>34</v>
      </c>
      <c r="N22" s="16">
        <v>36</v>
      </c>
      <c r="O22" s="16">
        <v>9</v>
      </c>
      <c r="P22" s="16">
        <v>0.3</v>
      </c>
      <c r="Q22" s="16">
        <v>73</v>
      </c>
      <c r="R22" s="16">
        <v>4.0000000000000001E-3</v>
      </c>
      <c r="S22" s="16">
        <v>0</v>
      </c>
      <c r="T22" s="17">
        <v>1E-3</v>
      </c>
      <c r="U22" s="19" t="s">
        <v>92</v>
      </c>
    </row>
    <row r="23" spans="1:21" ht="23.25" x14ac:dyDescent="0.25">
      <c r="A23" s="20" t="s">
        <v>30</v>
      </c>
      <c r="B23" s="16">
        <v>2.4500000000000002</v>
      </c>
      <c r="C23" s="11" t="s">
        <v>53</v>
      </c>
      <c r="D23" s="16">
        <v>2.37</v>
      </c>
      <c r="E23" s="16">
        <v>0.3</v>
      </c>
      <c r="F23" s="16">
        <v>14.49</v>
      </c>
      <c r="G23" s="16">
        <v>70.14</v>
      </c>
      <c r="H23" s="16">
        <v>0</v>
      </c>
      <c r="I23" s="16">
        <v>0.03</v>
      </c>
      <c r="J23" s="16">
        <v>1.4999999999999999E-2</v>
      </c>
      <c r="K23" s="16">
        <v>0</v>
      </c>
      <c r="L23" s="16">
        <v>0</v>
      </c>
      <c r="M23" s="16">
        <v>6.9</v>
      </c>
      <c r="N23" s="16">
        <v>16.100000000000001</v>
      </c>
      <c r="O23" s="16">
        <v>2.9</v>
      </c>
      <c r="P23" s="16">
        <v>0.13</v>
      </c>
      <c r="Q23" s="16">
        <v>9.9</v>
      </c>
      <c r="R23" s="16">
        <v>1E-3</v>
      </c>
      <c r="S23" s="16">
        <v>8.9999999999999998E-4</v>
      </c>
      <c r="T23" s="17">
        <v>5.0000000000000001E-3</v>
      </c>
      <c r="U23" s="21" t="s">
        <v>54</v>
      </c>
    </row>
    <row r="24" spans="1:21" ht="23.25" x14ac:dyDescent="0.25">
      <c r="A24" s="13" t="s">
        <v>31</v>
      </c>
      <c r="B24" s="14">
        <v>1.36</v>
      </c>
      <c r="C24" s="38" t="s">
        <v>56</v>
      </c>
      <c r="D24" s="14">
        <v>1.98</v>
      </c>
      <c r="E24" s="14">
        <v>0.36</v>
      </c>
      <c r="F24" s="14">
        <v>10.02</v>
      </c>
      <c r="G24" s="14">
        <v>51.99</v>
      </c>
      <c r="H24" s="14">
        <v>0</v>
      </c>
      <c r="I24" s="14">
        <v>4.4999999999999998E-2</v>
      </c>
      <c r="J24" s="14">
        <v>0.03</v>
      </c>
      <c r="K24" s="14">
        <v>0</v>
      </c>
      <c r="L24" s="14">
        <v>0</v>
      </c>
      <c r="M24" s="14">
        <v>10.5</v>
      </c>
      <c r="N24" s="14">
        <v>31.4</v>
      </c>
      <c r="O24" s="14">
        <v>4.0999999999999996</v>
      </c>
      <c r="P24" s="14">
        <v>0.4</v>
      </c>
      <c r="Q24" s="14">
        <v>10.5</v>
      </c>
      <c r="R24" s="14">
        <v>8.3999999999999995E-3</v>
      </c>
      <c r="S24" s="14">
        <v>0</v>
      </c>
      <c r="T24" s="23">
        <v>0.2</v>
      </c>
      <c r="U24" s="21" t="s">
        <v>54</v>
      </c>
    </row>
    <row r="25" spans="1:21" x14ac:dyDescent="0.25">
      <c r="A25" s="26" t="s">
        <v>57</v>
      </c>
      <c r="B25" s="24">
        <f>SUM(B18:B24)</f>
        <v>106.82999999999998</v>
      </c>
      <c r="C25" s="27"/>
      <c r="D25" s="27">
        <f>SUM(D18:D24)</f>
        <v>18.87</v>
      </c>
      <c r="E25" s="27">
        <f t="shared" ref="E25:T25" si="1">SUM(E18:E24)</f>
        <v>16.82</v>
      </c>
      <c r="F25" s="27">
        <f t="shared" si="1"/>
        <v>90.309999999999988</v>
      </c>
      <c r="G25" s="27">
        <f t="shared" si="1"/>
        <v>571.54</v>
      </c>
      <c r="H25" s="27">
        <f t="shared" si="1"/>
        <v>20.860000000000003</v>
      </c>
      <c r="I25" s="27">
        <f t="shared" si="1"/>
        <v>0.26700000000000002</v>
      </c>
      <c r="J25" s="27">
        <f t="shared" si="1"/>
        <v>0.25900000000000001</v>
      </c>
      <c r="K25" s="27">
        <f t="shared" si="1"/>
        <v>14.22</v>
      </c>
      <c r="L25" s="27">
        <f t="shared" si="1"/>
        <v>5.75</v>
      </c>
      <c r="M25" s="27">
        <f t="shared" si="1"/>
        <v>402.86</v>
      </c>
      <c r="N25" s="27">
        <f t="shared" si="1"/>
        <v>381.96</v>
      </c>
      <c r="O25" s="27">
        <f t="shared" si="1"/>
        <v>84.66</v>
      </c>
      <c r="P25" s="27">
        <f t="shared" si="1"/>
        <v>3.4139999999999997</v>
      </c>
      <c r="Q25" s="27">
        <f t="shared" si="1"/>
        <v>404.18999999999994</v>
      </c>
      <c r="R25" s="27">
        <f t="shared" si="1"/>
        <v>4.0599999999999997E-2</v>
      </c>
      <c r="S25" s="27">
        <f t="shared" si="1"/>
        <v>1.9090000000000003E-2</v>
      </c>
      <c r="T25" s="27">
        <f t="shared" si="1"/>
        <v>0.74700000000000011</v>
      </c>
      <c r="U25" s="19"/>
    </row>
    <row r="26" spans="1:21" x14ac:dyDescent="0.25">
      <c r="A26" s="43" t="s">
        <v>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19"/>
    </row>
    <row r="27" spans="1:21" x14ac:dyDescent="0.25">
      <c r="A27" s="20" t="s">
        <v>93</v>
      </c>
      <c r="B27" s="16">
        <v>35.28</v>
      </c>
      <c r="C27" s="11" t="s">
        <v>94</v>
      </c>
      <c r="D27" s="16">
        <v>7.87</v>
      </c>
      <c r="E27" s="16">
        <v>12.58</v>
      </c>
      <c r="F27" s="16">
        <v>6.67</v>
      </c>
      <c r="G27" s="16">
        <v>173</v>
      </c>
      <c r="H27" s="14">
        <v>0.3</v>
      </c>
      <c r="I27" s="14">
        <v>7.1999999999999995E-2</v>
      </c>
      <c r="J27" s="14">
        <v>0.14000000000000001</v>
      </c>
      <c r="K27" s="14">
        <v>40.32</v>
      </c>
      <c r="L27" s="14">
        <v>0.87</v>
      </c>
      <c r="M27" s="14">
        <v>138.82</v>
      </c>
      <c r="N27" s="14">
        <v>169.92</v>
      </c>
      <c r="O27" s="14">
        <v>20.2</v>
      </c>
      <c r="P27" s="14">
        <v>1.52</v>
      </c>
      <c r="Q27" s="14">
        <v>77.22</v>
      </c>
      <c r="R27" s="14">
        <v>3.0000000000000001E-3</v>
      </c>
      <c r="S27" s="14">
        <v>7.0000000000000001E-3</v>
      </c>
      <c r="T27" s="23">
        <v>0.38</v>
      </c>
      <c r="U27" s="19" t="s">
        <v>95</v>
      </c>
    </row>
    <row r="28" spans="1:21" x14ac:dyDescent="0.25">
      <c r="A28" s="20" t="s">
        <v>96</v>
      </c>
      <c r="B28" s="16">
        <v>19</v>
      </c>
      <c r="C28" s="11" t="s">
        <v>64</v>
      </c>
      <c r="D28" s="16">
        <v>2.85</v>
      </c>
      <c r="E28" s="16">
        <v>4.3099999999999996</v>
      </c>
      <c r="F28" s="16">
        <v>23</v>
      </c>
      <c r="G28" s="16">
        <v>142.35</v>
      </c>
      <c r="H28" s="16">
        <v>21</v>
      </c>
      <c r="I28" s="16">
        <v>0.15</v>
      </c>
      <c r="J28" s="16">
        <v>0</v>
      </c>
      <c r="K28" s="16">
        <v>0</v>
      </c>
      <c r="L28" s="16">
        <v>0</v>
      </c>
      <c r="M28" s="16">
        <v>14.64</v>
      </c>
      <c r="N28" s="16">
        <v>79.73</v>
      </c>
      <c r="O28" s="16">
        <v>29.33</v>
      </c>
      <c r="P28" s="16">
        <v>1.1599999999999999</v>
      </c>
      <c r="Q28" s="16">
        <v>725.54</v>
      </c>
      <c r="R28" s="16">
        <v>0</v>
      </c>
      <c r="S28" s="16">
        <v>0</v>
      </c>
      <c r="T28" s="17">
        <v>0</v>
      </c>
      <c r="U28" s="19"/>
    </row>
    <row r="29" spans="1:21" x14ac:dyDescent="0.25">
      <c r="A29" s="20" t="s">
        <v>97</v>
      </c>
      <c r="B29" s="16">
        <v>5.23</v>
      </c>
      <c r="C29" s="11" t="s">
        <v>74</v>
      </c>
      <c r="D29" s="16">
        <v>7.5</v>
      </c>
      <c r="E29" s="16">
        <v>13.2</v>
      </c>
      <c r="F29" s="16">
        <v>60.9</v>
      </c>
      <c r="G29" s="16">
        <v>394</v>
      </c>
      <c r="H29" s="16">
        <v>0</v>
      </c>
      <c r="I29" s="16">
        <v>0.12</v>
      </c>
      <c r="J29" s="16">
        <v>0</v>
      </c>
      <c r="K29" s="16">
        <v>4</v>
      </c>
      <c r="L29" s="16">
        <v>0</v>
      </c>
      <c r="M29" s="16">
        <v>19.8</v>
      </c>
      <c r="N29" s="16">
        <v>70</v>
      </c>
      <c r="O29" s="16">
        <v>27.4</v>
      </c>
      <c r="P29" s="16">
        <v>1.3</v>
      </c>
      <c r="Q29" s="16">
        <v>105.5</v>
      </c>
      <c r="R29" s="16">
        <v>0</v>
      </c>
      <c r="S29" s="16">
        <v>0</v>
      </c>
      <c r="T29" s="17">
        <v>0</v>
      </c>
      <c r="U29" s="19"/>
    </row>
    <row r="30" spans="1:21" ht="23.25" x14ac:dyDescent="0.25">
      <c r="A30" s="20" t="s">
        <v>30</v>
      </c>
      <c r="B30" s="16">
        <v>1.63</v>
      </c>
      <c r="C30" s="11" t="s">
        <v>56</v>
      </c>
      <c r="D30" s="16">
        <v>2.37</v>
      </c>
      <c r="E30" s="16">
        <v>0.3</v>
      </c>
      <c r="F30" s="16">
        <v>14.49</v>
      </c>
      <c r="G30" s="16">
        <v>70.14</v>
      </c>
      <c r="H30" s="16">
        <v>0</v>
      </c>
      <c r="I30" s="16">
        <v>0.03</v>
      </c>
      <c r="J30" s="16">
        <v>1.4999999999999999E-2</v>
      </c>
      <c r="K30" s="16">
        <v>0</v>
      </c>
      <c r="L30" s="16">
        <v>0</v>
      </c>
      <c r="M30" s="16">
        <v>6.9</v>
      </c>
      <c r="N30" s="16">
        <v>16.100000000000001</v>
      </c>
      <c r="O30" s="16">
        <v>2.9</v>
      </c>
      <c r="P30" s="16">
        <v>0.13</v>
      </c>
      <c r="Q30" s="16">
        <v>9.9</v>
      </c>
      <c r="R30" s="16">
        <v>1E-3</v>
      </c>
      <c r="S30" s="16">
        <v>8.9999999999999998E-4</v>
      </c>
      <c r="T30" s="17">
        <v>5.0000000000000001E-3</v>
      </c>
      <c r="U30" s="21" t="s">
        <v>54</v>
      </c>
    </row>
    <row r="31" spans="1:21" x14ac:dyDescent="0.25">
      <c r="A31" s="13" t="s">
        <v>26</v>
      </c>
      <c r="B31" s="14">
        <v>3.63</v>
      </c>
      <c r="C31" s="11" t="s">
        <v>52</v>
      </c>
      <c r="D31" s="16">
        <v>7.0000000000000007E-2</v>
      </c>
      <c r="E31" s="16">
        <v>0.02</v>
      </c>
      <c r="F31" s="16">
        <v>15</v>
      </c>
      <c r="G31" s="16">
        <v>50</v>
      </c>
      <c r="H31" s="16">
        <v>0.03</v>
      </c>
      <c r="I31" s="16">
        <v>0</v>
      </c>
      <c r="J31" s="16">
        <v>0</v>
      </c>
      <c r="K31" s="16">
        <v>0</v>
      </c>
      <c r="L31" s="16">
        <v>0</v>
      </c>
      <c r="M31" s="16">
        <v>1.1000000000000001</v>
      </c>
      <c r="N31" s="16">
        <v>2.8</v>
      </c>
      <c r="O31" s="16">
        <v>1.4</v>
      </c>
      <c r="P31" s="16">
        <v>2.7E-2</v>
      </c>
      <c r="Q31" s="16">
        <v>4.55</v>
      </c>
      <c r="R31" s="16">
        <v>0</v>
      </c>
      <c r="S31" s="16">
        <v>0</v>
      </c>
      <c r="T31" s="17">
        <v>6.2E-2</v>
      </c>
      <c r="U31" s="18" t="s">
        <v>98</v>
      </c>
    </row>
    <row r="32" spans="1:21" x14ac:dyDescent="0.25">
      <c r="A32" s="26" t="s">
        <v>58</v>
      </c>
      <c r="B32" s="24">
        <f>SUM(B27:B31)</f>
        <v>64.77000000000001</v>
      </c>
      <c r="C32" s="24"/>
      <c r="D32" s="24">
        <f t="shared" ref="D32:T32" si="2">SUM(D27:D31)</f>
        <v>20.66</v>
      </c>
      <c r="E32" s="24">
        <f t="shared" si="2"/>
        <v>30.41</v>
      </c>
      <c r="F32" s="24">
        <f t="shared" si="2"/>
        <v>120.05999999999999</v>
      </c>
      <c r="G32" s="24">
        <f t="shared" si="2"/>
        <v>829.49</v>
      </c>
      <c r="H32" s="24">
        <f t="shared" si="2"/>
        <v>21.330000000000002</v>
      </c>
      <c r="I32" s="24">
        <f t="shared" si="2"/>
        <v>0.372</v>
      </c>
      <c r="J32" s="24">
        <f t="shared" si="2"/>
        <v>0.15500000000000003</v>
      </c>
      <c r="K32" s="24">
        <f t="shared" si="2"/>
        <v>44.32</v>
      </c>
      <c r="L32" s="24">
        <f t="shared" si="2"/>
        <v>0.87</v>
      </c>
      <c r="M32" s="24">
        <f t="shared" si="2"/>
        <v>181.26</v>
      </c>
      <c r="N32" s="24">
        <f t="shared" si="2"/>
        <v>338.55</v>
      </c>
      <c r="O32" s="24">
        <f t="shared" si="2"/>
        <v>81.230000000000018</v>
      </c>
      <c r="P32" s="24">
        <f t="shared" si="2"/>
        <v>4.1369999999999996</v>
      </c>
      <c r="Q32" s="24">
        <f t="shared" si="2"/>
        <v>922.70999999999992</v>
      </c>
      <c r="R32" s="24">
        <f t="shared" si="2"/>
        <v>4.0000000000000001E-3</v>
      </c>
      <c r="S32" s="24">
        <f t="shared" si="2"/>
        <v>7.9000000000000008E-3</v>
      </c>
      <c r="T32" s="24">
        <f t="shared" si="2"/>
        <v>0.44700000000000001</v>
      </c>
      <c r="U32" s="21"/>
    </row>
    <row r="33" spans="1:21" x14ac:dyDescent="0.25">
      <c r="A33" s="26" t="s">
        <v>59</v>
      </c>
      <c r="B33" s="24">
        <f>B32+B25+B16</f>
        <v>264.99</v>
      </c>
      <c r="C33" s="24"/>
      <c r="D33" s="24">
        <f t="shared" ref="D33:T33" si="3">SUM(D16+D25+D32)</f>
        <v>60.820000000000007</v>
      </c>
      <c r="E33" s="24">
        <f t="shared" si="3"/>
        <v>70.11</v>
      </c>
      <c r="F33" s="24">
        <f t="shared" si="3"/>
        <v>292.69</v>
      </c>
      <c r="G33" s="24">
        <f t="shared" si="3"/>
        <v>2025.78</v>
      </c>
      <c r="H33" s="24">
        <f t="shared" si="3"/>
        <v>45.070000000000007</v>
      </c>
      <c r="I33" s="24">
        <f t="shared" si="3"/>
        <v>0.83200000000000007</v>
      </c>
      <c r="J33" s="24">
        <f t="shared" si="3"/>
        <v>0.74800000000000011</v>
      </c>
      <c r="K33" s="24">
        <f t="shared" si="3"/>
        <v>147.91999999999999</v>
      </c>
      <c r="L33" s="24">
        <f t="shared" si="3"/>
        <v>12.26</v>
      </c>
      <c r="M33" s="24">
        <f t="shared" si="3"/>
        <v>767.01</v>
      </c>
      <c r="N33" s="24">
        <f t="shared" si="3"/>
        <v>1009.8199999999999</v>
      </c>
      <c r="O33" s="24">
        <f t="shared" si="3"/>
        <v>241.56000000000003</v>
      </c>
      <c r="P33" s="24">
        <f t="shared" si="3"/>
        <v>10.224</v>
      </c>
      <c r="Q33" s="24">
        <f t="shared" si="3"/>
        <v>1692.85</v>
      </c>
      <c r="R33" s="24">
        <f t="shared" si="3"/>
        <v>5.9899999999999995E-2</v>
      </c>
      <c r="S33" s="24">
        <f t="shared" si="3"/>
        <v>3.917000000000001E-2</v>
      </c>
      <c r="T33" s="24">
        <f t="shared" si="3"/>
        <v>2.0940000000000003</v>
      </c>
      <c r="U33" s="13"/>
    </row>
    <row r="34" spans="1:21" x14ac:dyDescent="0.25">
      <c r="A34" s="26"/>
      <c r="B34" s="26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13"/>
    </row>
    <row r="35" spans="1:21" x14ac:dyDescent="0.25">
      <c r="A35" s="28"/>
      <c r="B35" s="28"/>
      <c r="C35" s="28"/>
      <c r="D35" s="28"/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30"/>
      <c r="P35" s="30"/>
      <c r="Q35" s="30"/>
      <c r="R35" s="30"/>
      <c r="S35" s="30"/>
      <c r="T35" s="30"/>
      <c r="U35" s="31" t="s">
        <v>60</v>
      </c>
    </row>
    <row r="36" spans="1:21" x14ac:dyDescent="0.25">
      <c r="A36" s="28"/>
      <c r="B36" s="28"/>
      <c r="C36" s="28"/>
      <c r="D36" s="28"/>
      <c r="E36" s="28"/>
      <c r="F36" s="28"/>
      <c r="G36" s="29"/>
      <c r="H36" s="29"/>
      <c r="I36" s="29"/>
      <c r="J36" s="29"/>
      <c r="K36" s="32" t="s">
        <v>61</v>
      </c>
      <c r="L36" s="29"/>
      <c r="M36" s="29"/>
      <c r="N36" s="29"/>
      <c r="O36" s="30"/>
      <c r="P36" s="30"/>
      <c r="Q36" s="30"/>
      <c r="R36" s="30"/>
      <c r="S36" s="30"/>
      <c r="T36" s="30"/>
      <c r="U36" s="31" t="s">
        <v>62</v>
      </c>
    </row>
  </sheetData>
  <mergeCells count="11">
    <mergeCell ref="M2:T2"/>
    <mergeCell ref="U7:U9"/>
    <mergeCell ref="A17:T17"/>
    <mergeCell ref="A26:T26"/>
    <mergeCell ref="A7:A8"/>
    <mergeCell ref="B7:B8"/>
    <mergeCell ref="C7:C8"/>
    <mergeCell ref="G7:G8"/>
    <mergeCell ref="H7:L7"/>
    <mergeCell ref="M7:T7"/>
    <mergeCell ref="A9:T9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5"/>
  <sheetViews>
    <sheetView workbookViewId="0">
      <selection activeCell="O14" sqref="O14"/>
    </sheetView>
  </sheetViews>
  <sheetFormatPr defaultRowHeight="12.75" x14ac:dyDescent="0.2"/>
  <sheetData>
    <row r="1" spans="1:13" ht="19.5" customHeight="1" x14ac:dyDescent="0.35">
      <c r="A1" s="63" t="s">
        <v>4</v>
      </c>
      <c r="B1" s="63"/>
      <c r="C1" s="63"/>
      <c r="D1" s="63"/>
      <c r="E1" s="63"/>
      <c r="F1" s="63"/>
      <c r="G1" s="75"/>
      <c r="H1" s="75"/>
      <c r="I1" s="75"/>
      <c r="J1" s="75"/>
      <c r="K1" s="75"/>
      <c r="L1" s="76"/>
      <c r="M1" s="76" t="s">
        <v>99</v>
      </c>
    </row>
    <row r="2" spans="1:13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30" x14ac:dyDescent="0.4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 customHeight="1" x14ac:dyDescent="0.2">
      <c r="A5" s="78" t="s">
        <v>6</v>
      </c>
      <c r="B5" s="65" t="s">
        <v>0</v>
      </c>
      <c r="C5" s="65"/>
      <c r="D5" s="65"/>
      <c r="E5" s="65"/>
      <c r="F5" s="65"/>
      <c r="G5" s="65" t="s">
        <v>7</v>
      </c>
      <c r="H5" s="65"/>
      <c r="I5" s="65"/>
      <c r="J5" s="65"/>
      <c r="K5" s="65"/>
      <c r="L5" s="65"/>
      <c r="M5" s="65"/>
    </row>
    <row r="6" spans="1:13" ht="15.75" x14ac:dyDescent="0.2">
      <c r="A6" s="66" t="s">
        <v>2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75"/>
      <c r="M6" s="75"/>
    </row>
    <row r="7" spans="1:13" ht="20.25" customHeight="1" x14ac:dyDescent="0.2">
      <c r="A7" s="79">
        <v>200</v>
      </c>
      <c r="B7" s="67" t="s">
        <v>100</v>
      </c>
      <c r="C7" s="67"/>
      <c r="D7" s="67"/>
      <c r="E7" s="67"/>
      <c r="F7" s="67"/>
      <c r="G7" s="68" t="s">
        <v>101</v>
      </c>
      <c r="H7" s="68"/>
      <c r="I7" s="68"/>
      <c r="J7" s="68"/>
      <c r="K7" s="68"/>
      <c r="L7" s="68"/>
      <c r="M7" s="68"/>
    </row>
    <row r="8" spans="1:13" ht="20.25" customHeight="1" x14ac:dyDescent="0.2">
      <c r="A8" s="79">
        <v>200</v>
      </c>
      <c r="B8" s="67" t="s">
        <v>79</v>
      </c>
      <c r="C8" s="67"/>
      <c r="D8" s="67"/>
      <c r="E8" s="67"/>
      <c r="F8" s="67"/>
      <c r="G8" s="68" t="s">
        <v>102</v>
      </c>
      <c r="H8" s="68"/>
      <c r="I8" s="68"/>
      <c r="J8" s="68"/>
      <c r="K8" s="68"/>
      <c r="L8" s="68"/>
      <c r="M8" s="68"/>
    </row>
    <row r="9" spans="1:13" ht="20.25" customHeight="1" x14ac:dyDescent="0.2">
      <c r="A9" s="80" t="s">
        <v>103</v>
      </c>
      <c r="B9" s="67" t="s">
        <v>104</v>
      </c>
      <c r="C9" s="67"/>
      <c r="D9" s="67"/>
      <c r="E9" s="67"/>
      <c r="F9" s="67"/>
      <c r="G9" s="68" t="s">
        <v>29</v>
      </c>
      <c r="H9" s="68"/>
      <c r="I9" s="68"/>
      <c r="J9" s="68"/>
      <c r="K9" s="68"/>
      <c r="L9" s="68"/>
      <c r="M9" s="68"/>
    </row>
    <row r="10" spans="1:13" ht="15.75" customHeight="1" x14ac:dyDescent="0.2">
      <c r="A10" s="81"/>
      <c r="B10" s="82"/>
      <c r="C10" s="82"/>
      <c r="D10" s="82"/>
      <c r="E10" s="82"/>
      <c r="F10" s="82" t="s">
        <v>8</v>
      </c>
      <c r="G10" s="69" t="s">
        <v>105</v>
      </c>
      <c r="H10" s="69"/>
      <c r="I10" s="69"/>
      <c r="J10" s="69"/>
      <c r="K10" s="69"/>
      <c r="L10" s="69"/>
      <c r="M10" s="69"/>
    </row>
    <row r="11" spans="1:13" ht="15.75" x14ac:dyDescent="0.2">
      <c r="A11" s="66" t="s">
        <v>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75"/>
      <c r="M11" s="75"/>
    </row>
    <row r="12" spans="1:13" ht="20.25" customHeight="1" x14ac:dyDescent="0.2">
      <c r="A12" s="80" t="s">
        <v>106</v>
      </c>
      <c r="B12" s="67" t="s">
        <v>107</v>
      </c>
      <c r="C12" s="67"/>
      <c r="D12" s="67"/>
      <c r="E12" s="67"/>
      <c r="F12" s="67"/>
      <c r="G12" s="68" t="s">
        <v>108</v>
      </c>
      <c r="H12" s="68"/>
      <c r="I12" s="68"/>
      <c r="J12" s="68"/>
      <c r="K12" s="68"/>
      <c r="L12" s="68"/>
      <c r="M12" s="68"/>
    </row>
    <row r="13" spans="1:13" ht="15.75" customHeight="1" x14ac:dyDescent="0.2">
      <c r="A13" s="81"/>
      <c r="B13" s="82"/>
      <c r="C13" s="82"/>
      <c r="D13" s="82"/>
      <c r="E13" s="82"/>
      <c r="F13" s="82" t="s">
        <v>10</v>
      </c>
      <c r="G13" s="69" t="s">
        <v>108</v>
      </c>
      <c r="H13" s="69"/>
      <c r="I13" s="69"/>
      <c r="J13" s="69"/>
      <c r="K13" s="69"/>
      <c r="L13" s="69"/>
      <c r="M13" s="69"/>
    </row>
    <row r="14" spans="1:13" ht="15.75" x14ac:dyDescent="0.2">
      <c r="A14" s="66" t="s">
        <v>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75"/>
      <c r="M14" s="75"/>
    </row>
    <row r="15" spans="1:13" ht="20.25" customHeight="1" x14ac:dyDescent="0.2">
      <c r="A15" s="79">
        <v>200</v>
      </c>
      <c r="B15" s="67" t="s">
        <v>109</v>
      </c>
      <c r="C15" s="67"/>
      <c r="D15" s="67"/>
      <c r="E15" s="67"/>
      <c r="F15" s="67"/>
      <c r="G15" s="68" t="s">
        <v>110</v>
      </c>
      <c r="H15" s="68"/>
      <c r="I15" s="68"/>
      <c r="J15" s="68"/>
      <c r="K15" s="68"/>
      <c r="L15" s="68"/>
      <c r="M15" s="68"/>
    </row>
    <row r="16" spans="1:13" ht="20.25" customHeight="1" x14ac:dyDescent="0.2">
      <c r="A16" s="80" t="s">
        <v>111</v>
      </c>
      <c r="B16" s="67" t="s">
        <v>112</v>
      </c>
      <c r="C16" s="67"/>
      <c r="D16" s="67"/>
      <c r="E16" s="67"/>
      <c r="F16" s="67"/>
      <c r="G16" s="68" t="s">
        <v>113</v>
      </c>
      <c r="H16" s="68"/>
      <c r="I16" s="68"/>
      <c r="J16" s="68"/>
      <c r="K16" s="68"/>
      <c r="L16" s="68"/>
      <c r="M16" s="68"/>
    </row>
    <row r="17" spans="1:13" ht="20.25" customHeight="1" x14ac:dyDescent="0.2">
      <c r="A17" s="79">
        <v>150</v>
      </c>
      <c r="B17" s="67" t="s">
        <v>114</v>
      </c>
      <c r="C17" s="67"/>
      <c r="D17" s="67"/>
      <c r="E17" s="67"/>
      <c r="F17" s="67"/>
      <c r="G17" s="68" t="s">
        <v>115</v>
      </c>
      <c r="H17" s="68"/>
      <c r="I17" s="68"/>
      <c r="J17" s="68"/>
      <c r="K17" s="68"/>
      <c r="L17" s="68"/>
      <c r="M17" s="68"/>
    </row>
    <row r="18" spans="1:13" ht="20.25" customHeight="1" x14ac:dyDescent="0.2">
      <c r="A18" s="79">
        <v>200</v>
      </c>
      <c r="B18" s="67" t="s">
        <v>116</v>
      </c>
      <c r="C18" s="67"/>
      <c r="D18" s="67"/>
      <c r="E18" s="67"/>
      <c r="F18" s="67"/>
      <c r="G18" s="68" t="s">
        <v>117</v>
      </c>
      <c r="H18" s="68"/>
      <c r="I18" s="68"/>
      <c r="J18" s="68"/>
      <c r="K18" s="68"/>
      <c r="L18" s="68"/>
      <c r="M18" s="68"/>
    </row>
    <row r="19" spans="1:13" ht="15.75" customHeight="1" x14ac:dyDescent="0.2">
      <c r="A19" s="83">
        <v>50</v>
      </c>
      <c r="B19" s="67" t="s">
        <v>30</v>
      </c>
      <c r="C19" s="67"/>
      <c r="D19" s="67"/>
      <c r="E19" s="67"/>
      <c r="F19" s="67"/>
      <c r="G19" s="68" t="s">
        <v>118</v>
      </c>
      <c r="H19" s="68"/>
      <c r="I19" s="68"/>
      <c r="J19" s="68"/>
      <c r="K19" s="68"/>
      <c r="L19" s="68"/>
      <c r="M19" s="68"/>
    </row>
    <row r="20" spans="1:13" ht="20.25" customHeight="1" x14ac:dyDescent="0.2">
      <c r="A20" s="81"/>
      <c r="B20" s="82"/>
      <c r="C20" s="82"/>
      <c r="D20" s="82"/>
      <c r="E20" s="82"/>
      <c r="F20" s="82" t="s">
        <v>11</v>
      </c>
      <c r="G20" s="69" t="s">
        <v>119</v>
      </c>
      <c r="H20" s="69"/>
      <c r="I20" s="69"/>
      <c r="J20" s="69"/>
      <c r="K20" s="69"/>
      <c r="L20" s="69"/>
      <c r="M20" s="69"/>
    </row>
    <row r="21" spans="1:13" ht="20.25" customHeight="1" x14ac:dyDescent="0.2">
      <c r="A21" s="66" t="s">
        <v>1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75"/>
      <c r="M21" s="75"/>
    </row>
    <row r="22" spans="1:13" ht="20.25" customHeight="1" x14ac:dyDescent="0.2">
      <c r="A22" s="83">
        <v>75</v>
      </c>
      <c r="B22" s="67" t="s">
        <v>65</v>
      </c>
      <c r="C22" s="67"/>
      <c r="D22" s="67"/>
      <c r="E22" s="67"/>
      <c r="F22" s="67"/>
      <c r="G22" s="68" t="s">
        <v>120</v>
      </c>
      <c r="H22" s="68"/>
      <c r="I22" s="68"/>
      <c r="J22" s="68"/>
      <c r="K22" s="68"/>
      <c r="L22" s="68"/>
      <c r="M22" s="68"/>
    </row>
    <row r="23" spans="1:13" ht="15.75" customHeight="1" x14ac:dyDescent="0.2">
      <c r="A23" s="79">
        <v>200</v>
      </c>
      <c r="B23" s="67" t="s">
        <v>121</v>
      </c>
      <c r="C23" s="67"/>
      <c r="D23" s="67"/>
      <c r="E23" s="67"/>
      <c r="F23" s="67"/>
      <c r="G23" s="68" t="s">
        <v>122</v>
      </c>
      <c r="H23" s="68"/>
      <c r="I23" s="68"/>
      <c r="J23" s="68"/>
      <c r="K23" s="68"/>
      <c r="L23" s="68"/>
      <c r="M23" s="68"/>
    </row>
    <row r="24" spans="1:13" ht="20.25" customHeight="1" x14ac:dyDescent="0.2">
      <c r="A24" s="81"/>
      <c r="B24" s="82"/>
      <c r="C24" s="82"/>
      <c r="D24" s="82"/>
      <c r="E24" s="82"/>
      <c r="F24" s="82" t="s">
        <v>12</v>
      </c>
      <c r="G24" s="69" t="s">
        <v>123</v>
      </c>
      <c r="H24" s="69"/>
      <c r="I24" s="69"/>
      <c r="J24" s="69"/>
      <c r="K24" s="69"/>
      <c r="L24" s="69"/>
      <c r="M24" s="69"/>
    </row>
    <row r="25" spans="1:13" ht="20.25" customHeight="1" x14ac:dyDescent="0.2">
      <c r="A25" s="66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75"/>
      <c r="M25" s="75"/>
    </row>
    <row r="26" spans="1:13" ht="20.25" customHeight="1" x14ac:dyDescent="0.2">
      <c r="A26" s="79">
        <v>70</v>
      </c>
      <c r="B26" s="67" t="s">
        <v>124</v>
      </c>
      <c r="C26" s="67"/>
      <c r="D26" s="67"/>
      <c r="E26" s="67"/>
      <c r="F26" s="67"/>
      <c r="G26" s="68" t="s">
        <v>125</v>
      </c>
      <c r="H26" s="68"/>
      <c r="I26" s="68"/>
      <c r="J26" s="68"/>
      <c r="K26" s="68"/>
      <c r="L26" s="68"/>
      <c r="M26" s="68"/>
    </row>
    <row r="27" spans="1:13" ht="20.25" customHeight="1" x14ac:dyDescent="0.2">
      <c r="A27" s="79">
        <v>30</v>
      </c>
      <c r="B27" s="67" t="s">
        <v>126</v>
      </c>
      <c r="C27" s="67"/>
      <c r="D27" s="67"/>
      <c r="E27" s="67"/>
      <c r="F27" s="67"/>
      <c r="G27" s="68" t="s">
        <v>127</v>
      </c>
      <c r="H27" s="68"/>
      <c r="I27" s="68"/>
      <c r="J27" s="68"/>
      <c r="K27" s="68"/>
      <c r="L27" s="68"/>
      <c r="M27" s="68"/>
    </row>
    <row r="28" spans="1:13" ht="20.25" customHeight="1" x14ac:dyDescent="0.2">
      <c r="A28" s="79">
        <v>130</v>
      </c>
      <c r="B28" s="67" t="s">
        <v>128</v>
      </c>
      <c r="C28" s="67"/>
      <c r="D28" s="67"/>
      <c r="E28" s="67"/>
      <c r="F28" s="67"/>
      <c r="G28" s="68" t="s">
        <v>129</v>
      </c>
      <c r="H28" s="68"/>
      <c r="I28" s="68"/>
      <c r="J28" s="68"/>
      <c r="K28" s="68"/>
      <c r="L28" s="68"/>
      <c r="M28" s="68"/>
    </row>
    <row r="29" spans="1:13" ht="15.75" customHeight="1" x14ac:dyDescent="0.2">
      <c r="A29" s="79">
        <v>200</v>
      </c>
      <c r="B29" s="67" t="s">
        <v>27</v>
      </c>
      <c r="C29" s="67"/>
      <c r="D29" s="67"/>
      <c r="E29" s="67"/>
      <c r="F29" s="67"/>
      <c r="G29" s="68" t="s">
        <v>28</v>
      </c>
      <c r="H29" s="68"/>
      <c r="I29" s="68"/>
      <c r="J29" s="68"/>
      <c r="K29" s="68"/>
      <c r="L29" s="68"/>
      <c r="M29" s="68"/>
    </row>
    <row r="30" spans="1:13" ht="15.75" customHeight="1" x14ac:dyDescent="0.2">
      <c r="A30" s="83">
        <v>25</v>
      </c>
      <c r="B30" s="67" t="s">
        <v>30</v>
      </c>
      <c r="C30" s="67"/>
      <c r="D30" s="67"/>
      <c r="E30" s="67"/>
      <c r="F30" s="67"/>
      <c r="G30" s="68" t="s">
        <v>130</v>
      </c>
      <c r="H30" s="68"/>
      <c r="I30" s="68"/>
      <c r="J30" s="68"/>
      <c r="K30" s="68"/>
      <c r="L30" s="68"/>
      <c r="M30" s="68"/>
    </row>
    <row r="31" spans="1:13" ht="15.75" customHeight="1" x14ac:dyDescent="0.2">
      <c r="A31" s="80" t="s">
        <v>106</v>
      </c>
      <c r="B31" s="67" t="s">
        <v>131</v>
      </c>
      <c r="C31" s="67"/>
      <c r="D31" s="67"/>
      <c r="E31" s="67"/>
      <c r="F31" s="67"/>
      <c r="G31" s="68" t="s">
        <v>132</v>
      </c>
      <c r="H31" s="68"/>
      <c r="I31" s="68"/>
      <c r="J31" s="68"/>
      <c r="K31" s="68"/>
      <c r="L31" s="68"/>
      <c r="M31" s="68"/>
    </row>
    <row r="32" spans="1:13" ht="15.75" customHeight="1" x14ac:dyDescent="0.2">
      <c r="A32" s="81"/>
      <c r="B32" s="82"/>
      <c r="C32" s="82"/>
      <c r="D32" s="82"/>
      <c r="E32" s="82"/>
      <c r="F32" s="82" t="s">
        <v>14</v>
      </c>
      <c r="G32" s="69" t="s">
        <v>133</v>
      </c>
      <c r="H32" s="69"/>
      <c r="I32" s="69"/>
      <c r="J32" s="69"/>
      <c r="K32" s="69"/>
      <c r="L32" s="69"/>
      <c r="M32" s="69"/>
    </row>
    <row r="33" spans="1:13" ht="15.75" x14ac:dyDescent="0.2">
      <c r="A33" s="81"/>
      <c r="B33" s="82"/>
      <c r="C33" s="82"/>
      <c r="D33" s="82"/>
      <c r="E33" s="82"/>
      <c r="F33" s="82" t="s">
        <v>15</v>
      </c>
      <c r="G33" s="69" t="s">
        <v>66</v>
      </c>
      <c r="H33" s="69"/>
      <c r="I33" s="69"/>
      <c r="J33" s="69"/>
      <c r="K33" s="69"/>
      <c r="L33" s="69"/>
      <c r="M33" s="69"/>
    </row>
    <row r="34" spans="1:13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1:13" ht="22.5" x14ac:dyDescent="0.2">
      <c r="A35" s="70" t="s">
        <v>16</v>
      </c>
      <c r="B35" s="70"/>
      <c r="C35" s="85"/>
      <c r="D35" s="75"/>
      <c r="E35" s="84" t="s">
        <v>17</v>
      </c>
      <c r="F35" s="85"/>
      <c r="G35" s="85"/>
      <c r="H35" s="75"/>
      <c r="I35" s="75"/>
      <c r="J35" s="85"/>
      <c r="K35" s="75"/>
      <c r="L35" s="75"/>
      <c r="M35" s="75"/>
    </row>
  </sheetData>
  <mergeCells count="50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B30:F30"/>
    <mergeCell ref="G30:M30"/>
    <mergeCell ref="B31:F31"/>
    <mergeCell ref="G31:M31"/>
    <mergeCell ref="G32:M32"/>
    <mergeCell ref="G33:M33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2024-02-22T01:33:51Z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