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Январь\"/>
    </mc:Choice>
  </mc:AlternateContent>
  <xr:revisionPtr revIDLastSave="0" documentId="8_{60E9BDCC-2B43-47CF-A517-B7AC79E08D6F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M32" i="1"/>
  <c r="I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D32" i="1" s="1"/>
  <c r="B24" i="1"/>
  <c r="T15" i="1"/>
  <c r="T32" i="1" s="1"/>
  <c r="S15" i="1"/>
  <c r="S32" i="1" s="1"/>
  <c r="R15" i="1"/>
  <c r="R32" i="1" s="1"/>
  <c r="Q15" i="1"/>
  <c r="P15" i="1"/>
  <c r="P32" i="1" s="1"/>
  <c r="O15" i="1"/>
  <c r="O32" i="1" s="1"/>
  <c r="N15" i="1"/>
  <c r="N32" i="1" s="1"/>
  <c r="M15" i="1"/>
  <c r="L15" i="1"/>
  <c r="L32" i="1" s="1"/>
  <c r="K15" i="1"/>
  <c r="K32" i="1" s="1"/>
  <c r="J15" i="1"/>
  <c r="J32" i="1" s="1"/>
  <c r="I15" i="1"/>
  <c r="H15" i="1"/>
  <c r="H32" i="1" s="1"/>
  <c r="G15" i="1"/>
  <c r="G32" i="1" s="1"/>
  <c r="F15" i="1"/>
  <c r="F32" i="1" s="1"/>
  <c r="E15" i="1"/>
</calcChain>
</file>

<file path=xl/sharedStrings.xml><?xml version="1.0" encoding="utf-8"?>
<sst xmlns="http://schemas.openxmlformats.org/spreadsheetml/2006/main" count="152" uniqueCount="129">
  <si>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</si>
  <si>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</si>
  <si>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</si>
  <si>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</si>
  <si>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</si>
  <si>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</si>
  <si>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</si>
  <si>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</si>
  <si>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</si>
  <si>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</si>
  <si>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</si>
  <si>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</si>
  <si>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</si>
  <si>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</si>
  <si>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</si>
  <si>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</si>
  <si>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</si>
  <si>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</si>
  <si>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</si>
  <si>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</si>
  <si>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</si>
  <si>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</si>
  <si>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</si>
  <si>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</si>
  <si>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</si>
  <si>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</si>
  <si>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</si>
  <si>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Бутерброд с маслом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</si>
  <si>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</si>
  <si>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</si>
  <si>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</si>
  <si>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</si>
  <si>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</si>
  <si>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</si>
  <si>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</si>
  <si>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</si>
  <si>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</si>
  <si>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</si>
  <si>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</si>
  <si>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</si>
  <si>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</si>
  <si>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</si>
  <si>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</si>
  <si>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</si>
  <si>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</si>
  <si>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</si>
  <si>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</si>
  <si>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</si>
  <si>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</si>
  <si>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</si>
  <si>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</si>
  <si>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</si>
  <si>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</si>
  <si>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Хлеб ржаной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</si>
  <si>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</si>
  <si>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</si>
  <si>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</si>
  <si>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</si>
  <si>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</si>
  <si>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</si>
  <si>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</si>
  <si>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Напиток кофейный</t>
  </si>
  <si>
    <t>Калорийность-44,8, Белки-1,5, Жиры-1,2, Углеводы-7</t>
  </si>
  <si>
    <t>Чай без сахара</t>
  </si>
  <si>
    <t>Калорийность-4, Углеводы-1</t>
  </si>
  <si>
    <t>1/200/10</t>
  </si>
  <si>
    <t>№ 348*</t>
  </si>
  <si>
    <t>Компот из изюма</t>
  </si>
  <si>
    <t>1/100</t>
  </si>
  <si>
    <t>Булочка "Октябренок"</t>
  </si>
  <si>
    <t>№  376*</t>
  </si>
  <si>
    <t>30/10</t>
  </si>
  <si>
    <t>Калорийность-51,2, Белки-0,6, Углеводы-13,2</t>
  </si>
  <si>
    <t>26.01.2024</t>
  </si>
  <si>
    <t>Каша молочная пшенно-кукурузная</t>
  </si>
  <si>
    <t>Калорийность-158,423, Белки-4,96, Жиры-4,84, Углеводы-23,62</t>
  </si>
  <si>
    <t>Калорийность-168,8, Белки-3,62, Жиры-8, Углеводы-20,58</t>
  </si>
  <si>
    <t>Калорийность-372,023, Белки-10,08, Жиры-14,04, Углеводы-51,2</t>
  </si>
  <si>
    <t>Йогурт (вишня)</t>
  </si>
  <si>
    <t>Калорийность-112,75, Белки-3,75, Жиры-3,75, Углеводы-16, ВитаминС-14,082</t>
  </si>
  <si>
    <t>Суп картофельный  с горохом</t>
  </si>
  <si>
    <t>Калорийность-147,94, Белки-5,72, Жиры-6,12, Углеводы-14,116, ВитаминС-3,84</t>
  </si>
  <si>
    <t>50/50</t>
  </si>
  <si>
    <t>Мясо, тушеное в томатном соусе</t>
  </si>
  <si>
    <t>Калорийность-156,683, Белки-10,136, Жиры-9,76, Углеводы-10,85, ВитаминС-5,039</t>
  </si>
  <si>
    <t xml:space="preserve">Каша гречневая рассыпчатая  </t>
  </si>
  <si>
    <t>Калорийность-160,7, Белки-3,54, Жиры-5,32, Углеводы-24,165</t>
  </si>
  <si>
    <t>Кисель из свежей ягоды</t>
  </si>
  <si>
    <t>Калорийность-72, Белки-0,022, Углеводы-18, ВитаминС-24</t>
  </si>
  <si>
    <t>Калорийность-95, Белки-1,2, Жиры-0,23, Углеводы-22</t>
  </si>
  <si>
    <t>Калорийность-632,323, Белки-20,618, Жиры-21,43, Углеводы-89,131, ВитаминС-32,879</t>
  </si>
  <si>
    <t xml:space="preserve">Ватрушка с творогом </t>
  </si>
  <si>
    <t>Калорийность-232,494, Белки-4,886, Жиры-9, Углеводы-32,695, ВитаминС-0,074</t>
  </si>
  <si>
    <t>Калорийность-236,494, Белки-4,886, Жиры-9, Углеводы-33,695, ВитаминС-0,074</t>
  </si>
  <si>
    <t xml:space="preserve">Голубцы ленивые </t>
  </si>
  <si>
    <t>Калорийность-251,784, Белки-13,066, Жиры-10,066, Углеводы-26,774, ВитаминС-6,017</t>
  </si>
  <si>
    <t>Калорийность-44, Углеводы-11</t>
  </si>
  <si>
    <t>Зефир (Мармелад)</t>
  </si>
  <si>
    <t>Калорийность-99,426, Белки-1, Жиры-1,714, Углеводы-20</t>
  </si>
  <si>
    <t>Калорийность-446,41, Белки-14,666, Жиры-11,78, Углеводы-70,974, ВитаминС-6,017</t>
  </si>
  <si>
    <t>Калорийность-1 800, Белки-54, Жиры-60, Углеводы-261, ВитаминС-53,052</t>
  </si>
  <si>
    <t>Неделя: 1        День:   26.01.2024</t>
  </si>
  <si>
    <t>Сыр порционно</t>
  </si>
  <si>
    <t>1/15</t>
  </si>
  <si>
    <t>№  15*</t>
  </si>
  <si>
    <t>Масло порционно</t>
  </si>
  <si>
    <t>1/10</t>
  </si>
  <si>
    <t>№  14</t>
  </si>
  <si>
    <t>Каша жидкая молочная из крупы гречневой и риса</t>
  </si>
  <si>
    <t>№ 181*</t>
  </si>
  <si>
    <t>Чай с молоком, с сахаром</t>
  </si>
  <si>
    <t>№ 378*.</t>
  </si>
  <si>
    <t>Фрукт</t>
  </si>
  <si>
    <t>1/160</t>
  </si>
  <si>
    <t>Горошек зеленый консервированный пром. производства</t>
  </si>
  <si>
    <t>№ 131*</t>
  </si>
  <si>
    <t>Щи из свежей капусты с картофелем со сметаной</t>
  </si>
  <si>
    <t>№ 88*</t>
  </si>
  <si>
    <t>Курица тушеная в соусе</t>
  </si>
  <si>
    <t>№ 290*</t>
  </si>
  <si>
    <t xml:space="preserve">Макаронные изделия отварные </t>
  </si>
  <si>
    <t>№ 309*</t>
  </si>
  <si>
    <t>Котлета особая</t>
  </si>
  <si>
    <t>1/70</t>
  </si>
  <si>
    <t>№ 165*</t>
  </si>
  <si>
    <t>Каша гречневая рассыпчатая</t>
  </si>
  <si>
    <t>№ 302*</t>
  </si>
  <si>
    <t>Сдоба Ванильная</t>
  </si>
  <si>
    <t>1/80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</si>
</sst>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8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6" xfId="0" applyFont="1" applyBorder="1" applyAlignment="1"/>
    <xf numFmtId="0" fontId="21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1" fontId="18" fillId="0" borderId="4" xfId="0" applyNumberFormat="1" applyFont="1" applyBorder="1" applyAlignment="1">
      <alignment horizontal="center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N43" sqref="N43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29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8" t="s">
        <v>20</v>
      </c>
      <c r="N2" s="58"/>
      <c r="O2" s="58"/>
      <c r="P2" s="58"/>
      <c r="Q2" s="58"/>
      <c r="R2" s="58"/>
      <c r="S2" s="58"/>
      <c r="T2" s="58"/>
      <c r="U2" s="2"/>
    </row>
    <row r="3" spans="1:21" x14ac:dyDescent="0.25">
      <c r="A3" s="5" t="s">
        <v>30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ht="18.75" thickBot="1" x14ac:dyDescent="0.3">
      <c r="A4" s="3" t="s">
        <v>101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45" t="s">
        <v>0</v>
      </c>
      <c r="B5" s="47" t="s">
        <v>31</v>
      </c>
      <c r="C5" s="47" t="s">
        <v>32</v>
      </c>
      <c r="D5" s="6" t="s">
        <v>33</v>
      </c>
      <c r="E5" s="7"/>
      <c r="F5" s="8"/>
      <c r="G5" s="47" t="s">
        <v>34</v>
      </c>
      <c r="H5" s="50" t="s">
        <v>35</v>
      </c>
      <c r="I5" s="51"/>
      <c r="J5" s="51"/>
      <c r="K5" s="51"/>
      <c r="L5" s="52"/>
      <c r="M5" s="50" t="s">
        <v>36</v>
      </c>
      <c r="N5" s="53"/>
      <c r="O5" s="53"/>
      <c r="P5" s="53"/>
      <c r="Q5" s="53"/>
      <c r="R5" s="53"/>
      <c r="S5" s="53"/>
      <c r="T5" s="54"/>
      <c r="U5" s="59" t="s">
        <v>37</v>
      </c>
    </row>
    <row r="6" spans="1:21" ht="18.75" customHeight="1" thickBot="1" x14ac:dyDescent="0.3">
      <c r="A6" s="46"/>
      <c r="B6" s="48"/>
      <c r="C6" s="48"/>
      <c r="D6" s="10" t="s">
        <v>38</v>
      </c>
      <c r="E6" s="10" t="s">
        <v>39</v>
      </c>
      <c r="F6" s="10" t="s">
        <v>40</v>
      </c>
      <c r="G6" s="49"/>
      <c r="H6" s="9" t="s">
        <v>41</v>
      </c>
      <c r="I6" s="9" t="s">
        <v>42</v>
      </c>
      <c r="J6" s="9" t="s">
        <v>43</v>
      </c>
      <c r="K6" s="9" t="s">
        <v>44</v>
      </c>
      <c r="L6" s="9" t="s">
        <v>45</v>
      </c>
      <c r="M6" s="9" t="s">
        <v>22</v>
      </c>
      <c r="N6" s="9" t="s">
        <v>24</v>
      </c>
      <c r="O6" s="9" t="s">
        <v>23</v>
      </c>
      <c r="P6" s="9" t="s">
        <v>25</v>
      </c>
      <c r="Q6" s="9" t="s">
        <v>21</v>
      </c>
      <c r="R6" s="9" t="s">
        <v>46</v>
      </c>
      <c r="S6" s="9" t="s">
        <v>47</v>
      </c>
      <c r="T6" s="9" t="s">
        <v>48</v>
      </c>
      <c r="U6" s="60"/>
    </row>
    <row r="7" spans="1:21" ht="18.75" customHeight="1" x14ac:dyDescent="0.25">
      <c r="A7" s="55" t="s">
        <v>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7"/>
      <c r="U7" s="61"/>
    </row>
    <row r="8" spans="1:21" x14ac:dyDescent="0.25">
      <c r="A8" s="14" t="s">
        <v>69</v>
      </c>
      <c r="B8" s="23">
        <v>4.18</v>
      </c>
      <c r="C8" s="35" t="s">
        <v>50</v>
      </c>
      <c r="D8" s="36">
        <v>0.7</v>
      </c>
      <c r="E8" s="36">
        <v>0.03</v>
      </c>
      <c r="F8" s="36">
        <v>14.49</v>
      </c>
      <c r="G8" s="36">
        <v>40.14</v>
      </c>
      <c r="H8" s="36">
        <v>0</v>
      </c>
      <c r="I8" s="36">
        <v>0.03</v>
      </c>
      <c r="J8" s="36">
        <v>1.4999999999999999E-2</v>
      </c>
      <c r="K8" s="36">
        <v>0</v>
      </c>
      <c r="L8" s="36">
        <v>0</v>
      </c>
      <c r="M8" s="36">
        <v>5.9</v>
      </c>
      <c r="N8" s="36">
        <v>16.100000000000001</v>
      </c>
      <c r="O8" s="36">
        <v>2.9</v>
      </c>
      <c r="P8" s="36">
        <v>0.13</v>
      </c>
      <c r="Q8" s="36">
        <v>9.9</v>
      </c>
      <c r="R8" s="36">
        <v>1E-3</v>
      </c>
      <c r="S8" s="36">
        <v>8.9999999999999998E-4</v>
      </c>
      <c r="T8" s="37">
        <v>5.0000000000000001E-3</v>
      </c>
      <c r="U8" s="13" t="s">
        <v>51</v>
      </c>
    </row>
    <row r="9" spans="1:21" x14ac:dyDescent="0.25">
      <c r="A9" s="14" t="s">
        <v>102</v>
      </c>
      <c r="B9" s="15">
        <v>14.45</v>
      </c>
      <c r="C9" s="38" t="s">
        <v>103</v>
      </c>
      <c r="D9" s="15">
        <v>4.26</v>
      </c>
      <c r="E9" s="15">
        <v>4.32</v>
      </c>
      <c r="F9" s="15">
        <v>0</v>
      </c>
      <c r="G9" s="15">
        <v>68.66</v>
      </c>
      <c r="H9" s="15">
        <v>0.1</v>
      </c>
      <c r="I9" s="15">
        <v>4.0000000000000001E-3</v>
      </c>
      <c r="J9" s="15">
        <v>5.3999999999999999E-2</v>
      </c>
      <c r="K9" s="15">
        <v>31.5</v>
      </c>
      <c r="L9" s="15">
        <v>0.5</v>
      </c>
      <c r="M9" s="15">
        <v>120</v>
      </c>
      <c r="N9" s="15">
        <v>40</v>
      </c>
      <c r="O9" s="15">
        <v>8.25</v>
      </c>
      <c r="P9" s="15">
        <v>0.1</v>
      </c>
      <c r="Q9" s="70">
        <v>15</v>
      </c>
      <c r="R9" s="15">
        <v>5.0000000000000001E-4</v>
      </c>
      <c r="S9" s="15">
        <v>1.9E-3</v>
      </c>
      <c r="T9" s="24">
        <v>1.7000000000000001E-2</v>
      </c>
      <c r="U9" s="19" t="s">
        <v>104</v>
      </c>
    </row>
    <row r="10" spans="1:21" x14ac:dyDescent="0.25">
      <c r="A10" s="11" t="s">
        <v>105</v>
      </c>
      <c r="B10" s="23">
        <v>11.9</v>
      </c>
      <c r="C10" s="12" t="s">
        <v>106</v>
      </c>
      <c r="D10" s="83">
        <v>0.08</v>
      </c>
      <c r="E10" s="83">
        <v>4.25</v>
      </c>
      <c r="F10" s="83">
        <v>3.13</v>
      </c>
      <c r="G10" s="83">
        <v>88</v>
      </c>
      <c r="H10" s="83">
        <v>0.21</v>
      </c>
      <c r="I10" s="83">
        <v>0</v>
      </c>
      <c r="J10" s="83">
        <v>0.01</v>
      </c>
      <c r="K10" s="83">
        <v>40</v>
      </c>
      <c r="L10" s="83">
        <v>0.12</v>
      </c>
      <c r="M10" s="83">
        <v>2.4</v>
      </c>
      <c r="N10" s="83">
        <v>3</v>
      </c>
      <c r="O10" s="83">
        <v>0</v>
      </c>
      <c r="P10" s="83">
        <v>0.02</v>
      </c>
      <c r="Q10" s="83">
        <v>3</v>
      </c>
      <c r="R10" s="83">
        <v>8.0000000000000004E-4</v>
      </c>
      <c r="S10" s="83">
        <v>0</v>
      </c>
      <c r="T10" s="84">
        <v>5.0000000000000001E-3</v>
      </c>
      <c r="U10" s="13" t="s">
        <v>107</v>
      </c>
    </row>
    <row r="11" spans="1:21" x14ac:dyDescent="0.25">
      <c r="A11" s="14" t="s">
        <v>108</v>
      </c>
      <c r="B11" s="15">
        <v>26.92</v>
      </c>
      <c r="C11" s="38" t="s">
        <v>65</v>
      </c>
      <c r="D11" s="15">
        <v>3.3</v>
      </c>
      <c r="E11" s="15">
        <v>6.55</v>
      </c>
      <c r="F11" s="15">
        <v>29.84</v>
      </c>
      <c r="G11" s="15">
        <v>185.02</v>
      </c>
      <c r="H11" s="15">
        <v>0.82</v>
      </c>
      <c r="I11" s="15">
        <v>5.6000000000000001E-2</v>
      </c>
      <c r="J11" s="40">
        <v>0.11</v>
      </c>
      <c r="K11" s="15">
        <v>45.86</v>
      </c>
      <c r="L11" s="39">
        <v>0.27</v>
      </c>
      <c r="M11" s="39">
        <v>94.46</v>
      </c>
      <c r="N11" s="15">
        <v>83.27</v>
      </c>
      <c r="O11" s="15">
        <v>14.3</v>
      </c>
      <c r="P11" s="15">
        <v>0.35</v>
      </c>
      <c r="Q11" s="15">
        <v>72.44</v>
      </c>
      <c r="R11" s="15">
        <v>7.7999999999999996E-3</v>
      </c>
      <c r="S11" s="15">
        <v>8.9999999999999998E-4</v>
      </c>
      <c r="T11" s="24">
        <v>0.08</v>
      </c>
      <c r="U11" s="19" t="s">
        <v>109</v>
      </c>
    </row>
    <row r="12" spans="1:21" x14ac:dyDescent="0.25">
      <c r="A12" s="14" t="s">
        <v>110</v>
      </c>
      <c r="B12" s="15">
        <v>7.81</v>
      </c>
      <c r="C12" s="38" t="s">
        <v>49</v>
      </c>
      <c r="D12" s="15">
        <v>7.0000000000000007E-2</v>
      </c>
      <c r="E12" s="15">
        <v>0.02</v>
      </c>
      <c r="F12" s="15">
        <v>15</v>
      </c>
      <c r="G12" s="15">
        <v>50</v>
      </c>
      <c r="H12" s="15">
        <v>0.03</v>
      </c>
      <c r="I12" s="15">
        <v>0</v>
      </c>
      <c r="J12" s="40">
        <v>0</v>
      </c>
      <c r="K12" s="15">
        <v>0</v>
      </c>
      <c r="L12" s="39">
        <v>0</v>
      </c>
      <c r="M12" s="39">
        <v>1.1000000000000001</v>
      </c>
      <c r="N12" s="15">
        <v>2.8</v>
      </c>
      <c r="O12" s="15">
        <v>1.4</v>
      </c>
      <c r="P12" s="15">
        <v>2.7E-2</v>
      </c>
      <c r="Q12" s="15">
        <v>4.55</v>
      </c>
      <c r="R12" s="15">
        <v>0</v>
      </c>
      <c r="S12" s="15">
        <v>0</v>
      </c>
      <c r="T12" s="24">
        <v>6.2E-2</v>
      </c>
      <c r="U12" s="19" t="s">
        <v>111</v>
      </c>
    </row>
    <row r="13" spans="1:21" ht="23.25" x14ac:dyDescent="0.25">
      <c r="A13" s="14" t="s">
        <v>53</v>
      </c>
      <c r="B13" s="15"/>
      <c r="C13" s="38" t="s">
        <v>54</v>
      </c>
      <c r="D13" s="15">
        <v>1.98</v>
      </c>
      <c r="E13" s="15">
        <v>0.36</v>
      </c>
      <c r="F13" s="15">
        <v>10.02</v>
      </c>
      <c r="G13" s="15">
        <v>51.99</v>
      </c>
      <c r="H13" s="15">
        <v>0</v>
      </c>
      <c r="I13" s="15">
        <v>4.4999999999999998E-2</v>
      </c>
      <c r="J13" s="15">
        <v>0.03</v>
      </c>
      <c r="K13" s="15">
        <v>0</v>
      </c>
      <c r="L13" s="15">
        <v>0</v>
      </c>
      <c r="M13" s="15">
        <v>10.5</v>
      </c>
      <c r="N13" s="15">
        <v>31.4</v>
      </c>
      <c r="O13" s="15">
        <v>4.0999999999999996</v>
      </c>
      <c r="P13" s="15">
        <v>0.4</v>
      </c>
      <c r="Q13" s="15">
        <v>10.5</v>
      </c>
      <c r="R13" s="15">
        <v>8.3999999999999995E-3</v>
      </c>
      <c r="S13" s="15">
        <v>0</v>
      </c>
      <c r="T13" s="24">
        <v>0.2</v>
      </c>
      <c r="U13" s="22" t="s">
        <v>51</v>
      </c>
    </row>
    <row r="14" spans="1:21" ht="18" customHeight="1" x14ac:dyDescent="0.25">
      <c r="A14" s="14" t="s">
        <v>112</v>
      </c>
      <c r="B14" s="15"/>
      <c r="C14" s="38" t="s">
        <v>113</v>
      </c>
      <c r="D14" s="15">
        <v>0.64</v>
      </c>
      <c r="E14" s="15">
        <v>0.32</v>
      </c>
      <c r="F14" s="15">
        <v>18.39</v>
      </c>
      <c r="G14" s="15">
        <v>78.400000000000006</v>
      </c>
      <c r="H14" s="15">
        <v>42.35</v>
      </c>
      <c r="I14" s="15">
        <v>0.12</v>
      </c>
      <c r="J14" s="15">
        <v>4.7E-2</v>
      </c>
      <c r="K14" s="15">
        <v>0</v>
      </c>
      <c r="L14" s="15">
        <v>0</v>
      </c>
      <c r="M14" s="15">
        <v>0.18</v>
      </c>
      <c r="N14" s="15">
        <v>15.7</v>
      </c>
      <c r="O14" s="15">
        <v>13.83</v>
      </c>
      <c r="P14" s="15">
        <v>0.37</v>
      </c>
      <c r="Q14" s="15">
        <v>84.02</v>
      </c>
      <c r="R14" s="15">
        <v>4.7000000000000002E-3</v>
      </c>
      <c r="S14" s="15">
        <v>0</v>
      </c>
      <c r="T14" s="85">
        <v>1.2999999999999999E-2</v>
      </c>
      <c r="U14" s="22"/>
    </row>
    <row r="15" spans="1:21" x14ac:dyDescent="0.25">
      <c r="A15" s="41" t="s">
        <v>52</v>
      </c>
      <c r="B15" s="86"/>
      <c r="C15" s="15"/>
      <c r="D15" s="25">
        <v>10.050000000000001</v>
      </c>
      <c r="E15" s="25">
        <f t="shared" ref="E15:T15" si="0">SUM(E8:E14)</f>
        <v>15.850000000000001</v>
      </c>
      <c r="F15" s="25">
        <f t="shared" si="0"/>
        <v>90.87</v>
      </c>
      <c r="G15" s="25">
        <f t="shared" si="0"/>
        <v>562.21</v>
      </c>
      <c r="H15" s="25">
        <f t="shared" si="0"/>
        <v>43.51</v>
      </c>
      <c r="I15" s="25">
        <f t="shared" si="0"/>
        <v>0.255</v>
      </c>
      <c r="J15" s="25">
        <f t="shared" si="0"/>
        <v>0.26600000000000001</v>
      </c>
      <c r="K15" s="25">
        <f t="shared" si="0"/>
        <v>117.36</v>
      </c>
      <c r="L15" s="25">
        <f t="shared" si="0"/>
        <v>0.89</v>
      </c>
      <c r="M15" s="25">
        <f t="shared" si="0"/>
        <v>234.54</v>
      </c>
      <c r="N15" s="25">
        <f t="shared" si="0"/>
        <v>192.27</v>
      </c>
      <c r="O15" s="25">
        <f t="shared" si="0"/>
        <v>44.78</v>
      </c>
      <c r="P15" s="25">
        <f t="shared" si="0"/>
        <v>1.3970000000000002</v>
      </c>
      <c r="Q15" s="25">
        <f t="shared" si="0"/>
        <v>199.41</v>
      </c>
      <c r="R15" s="25">
        <f t="shared" si="0"/>
        <v>2.3199999999999998E-2</v>
      </c>
      <c r="S15" s="25">
        <f t="shared" si="0"/>
        <v>3.7000000000000002E-3</v>
      </c>
      <c r="T15" s="25">
        <f t="shared" si="0"/>
        <v>0.38200000000000001</v>
      </c>
      <c r="U15" s="22"/>
    </row>
    <row r="16" spans="1:21" x14ac:dyDescent="0.25">
      <c r="A16" s="42" t="s">
        <v>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  <c r="U16" s="20"/>
    </row>
    <row r="17" spans="1:21" ht="23.25" x14ac:dyDescent="0.25">
      <c r="A17" s="14" t="s">
        <v>114</v>
      </c>
      <c r="B17" s="15">
        <v>16.78</v>
      </c>
      <c r="C17" s="16" t="s">
        <v>50</v>
      </c>
      <c r="D17" s="17">
        <v>1.72</v>
      </c>
      <c r="E17" s="17">
        <v>1.62</v>
      </c>
      <c r="F17" s="17">
        <v>7.42</v>
      </c>
      <c r="G17" s="17">
        <v>27.52</v>
      </c>
      <c r="H17" s="17">
        <v>1.82</v>
      </c>
      <c r="I17" s="17">
        <v>3.4000000000000002E-2</v>
      </c>
      <c r="J17" s="17">
        <v>2.4E-2</v>
      </c>
      <c r="K17" s="17">
        <v>8.4</v>
      </c>
      <c r="L17" s="17">
        <v>0</v>
      </c>
      <c r="M17" s="17">
        <v>15.24</v>
      </c>
      <c r="N17" s="17">
        <v>19.5</v>
      </c>
      <c r="O17" s="17">
        <v>0.28000000000000003</v>
      </c>
      <c r="P17" s="17">
        <v>0.04</v>
      </c>
      <c r="Q17" s="17">
        <v>0.86</v>
      </c>
      <c r="R17" s="17">
        <v>4.7999999999999996E-3</v>
      </c>
      <c r="S17" s="17">
        <v>1.4E-3</v>
      </c>
      <c r="T17" s="18">
        <v>1.0999999999999999E-2</v>
      </c>
      <c r="U17" s="17" t="s">
        <v>115</v>
      </c>
    </row>
    <row r="18" spans="1:21" x14ac:dyDescent="0.25">
      <c r="A18" s="14" t="s">
        <v>116</v>
      </c>
      <c r="B18" s="15">
        <v>17.03</v>
      </c>
      <c r="C18" s="15" t="s">
        <v>65</v>
      </c>
      <c r="D18" s="15">
        <v>1.97</v>
      </c>
      <c r="E18" s="15">
        <v>5.95</v>
      </c>
      <c r="F18" s="15">
        <v>8.66</v>
      </c>
      <c r="G18" s="15">
        <v>121.44</v>
      </c>
      <c r="H18" s="15">
        <v>12.62</v>
      </c>
      <c r="I18" s="15">
        <v>5.3999999999999999E-2</v>
      </c>
      <c r="J18" s="15">
        <v>4.9000000000000002E-2</v>
      </c>
      <c r="K18" s="15">
        <v>13.52</v>
      </c>
      <c r="L18" s="15">
        <v>0.9</v>
      </c>
      <c r="M18" s="15">
        <v>70.319999999999993</v>
      </c>
      <c r="N18" s="15">
        <v>39.200000000000003</v>
      </c>
      <c r="O18" s="15">
        <v>17.7</v>
      </c>
      <c r="P18" s="15">
        <v>0.66</v>
      </c>
      <c r="Q18" s="15">
        <v>106.6</v>
      </c>
      <c r="R18" s="15">
        <v>2.5000000000000001E-3</v>
      </c>
      <c r="S18" s="15">
        <v>5.0000000000000001E-4</v>
      </c>
      <c r="T18" s="24">
        <v>1.6E-2</v>
      </c>
      <c r="U18" s="20" t="s">
        <v>117</v>
      </c>
    </row>
    <row r="19" spans="1:21" x14ac:dyDescent="0.25">
      <c r="A19" s="87" t="s">
        <v>118</v>
      </c>
      <c r="B19" s="26">
        <v>53.6</v>
      </c>
      <c r="C19" s="38" t="s">
        <v>68</v>
      </c>
      <c r="D19" s="15">
        <v>11.65</v>
      </c>
      <c r="E19" s="15">
        <v>11.66</v>
      </c>
      <c r="F19" s="15">
        <v>3.51</v>
      </c>
      <c r="G19" s="15">
        <v>166</v>
      </c>
      <c r="H19" s="15">
        <v>0.68</v>
      </c>
      <c r="I19" s="15">
        <v>0.04</v>
      </c>
      <c r="J19" s="15">
        <v>0.09</v>
      </c>
      <c r="K19" s="15">
        <v>30.1</v>
      </c>
      <c r="L19" s="15">
        <v>0.86</v>
      </c>
      <c r="M19" s="15">
        <v>130.32</v>
      </c>
      <c r="N19" s="15">
        <v>79</v>
      </c>
      <c r="O19" s="15">
        <v>16.899999999999999</v>
      </c>
      <c r="P19" s="15">
        <v>0.7</v>
      </c>
      <c r="Q19" s="15">
        <v>101.16</v>
      </c>
      <c r="R19" s="15">
        <v>1E-3</v>
      </c>
      <c r="S19" s="15">
        <v>3.8E-3</v>
      </c>
      <c r="T19" s="24">
        <v>0.17</v>
      </c>
      <c r="U19" s="20" t="s">
        <v>119</v>
      </c>
    </row>
    <row r="20" spans="1:21" x14ac:dyDescent="0.25">
      <c r="A20" s="21" t="s">
        <v>120</v>
      </c>
      <c r="B20" s="17">
        <v>7.01</v>
      </c>
      <c r="C20" s="12" t="s">
        <v>68</v>
      </c>
      <c r="D20" s="17">
        <v>5.51</v>
      </c>
      <c r="E20" s="17">
        <v>4.51</v>
      </c>
      <c r="F20" s="17">
        <v>26.44</v>
      </c>
      <c r="G20" s="17">
        <v>168.45</v>
      </c>
      <c r="H20" s="17">
        <v>0</v>
      </c>
      <c r="I20" s="17">
        <v>5.5E-2</v>
      </c>
      <c r="J20" s="17">
        <v>2.5000000000000001E-2</v>
      </c>
      <c r="K20" s="17">
        <v>0</v>
      </c>
      <c r="L20" s="17">
        <v>0.05</v>
      </c>
      <c r="M20" s="17">
        <v>4.8600000000000003</v>
      </c>
      <c r="N20" s="17">
        <v>37.17</v>
      </c>
      <c r="O20" s="17">
        <v>7.12</v>
      </c>
      <c r="P20" s="17">
        <v>0.5</v>
      </c>
      <c r="Q20" s="17">
        <v>30.3</v>
      </c>
      <c r="R20" s="17">
        <v>8.0000000000000002E-3</v>
      </c>
      <c r="S20" s="17">
        <v>8.9999999999999998E-4</v>
      </c>
      <c r="T20" s="18">
        <v>2E-3</v>
      </c>
      <c r="U20" s="20" t="s">
        <v>121</v>
      </c>
    </row>
    <row r="21" spans="1:21" x14ac:dyDescent="0.25">
      <c r="A21" s="21" t="s">
        <v>67</v>
      </c>
      <c r="B21" s="27">
        <v>10.78</v>
      </c>
      <c r="C21" s="12" t="s">
        <v>49</v>
      </c>
      <c r="D21" s="17">
        <v>0.34</v>
      </c>
      <c r="E21" s="17">
        <v>0.1</v>
      </c>
      <c r="F21" s="17">
        <v>23.6</v>
      </c>
      <c r="G21" s="17">
        <v>98.4</v>
      </c>
      <c r="H21" s="17">
        <v>0.44</v>
      </c>
      <c r="I21" s="17">
        <v>3.3E-3</v>
      </c>
      <c r="J21" s="17">
        <v>1.4999999999999999E-2</v>
      </c>
      <c r="K21" s="17">
        <v>0</v>
      </c>
      <c r="L21" s="17">
        <v>0</v>
      </c>
      <c r="M21" s="17">
        <v>20.309999999999999</v>
      </c>
      <c r="N21" s="17">
        <v>12.45</v>
      </c>
      <c r="O21" s="17">
        <v>17.22</v>
      </c>
      <c r="P21" s="17">
        <v>0.44</v>
      </c>
      <c r="Q21" s="17">
        <v>70.2</v>
      </c>
      <c r="R21" s="17">
        <v>7.0000000000000001E-3</v>
      </c>
      <c r="S21" s="17">
        <v>0</v>
      </c>
      <c r="T21" s="18">
        <v>0.1</v>
      </c>
      <c r="U21" s="20" t="s">
        <v>66</v>
      </c>
    </row>
    <row r="22" spans="1:21" ht="18" customHeight="1" x14ac:dyDescent="0.25">
      <c r="A22" s="21" t="s">
        <v>28</v>
      </c>
      <c r="B22" s="17">
        <v>2.4500000000000002</v>
      </c>
      <c r="C22" s="12" t="s">
        <v>50</v>
      </c>
      <c r="D22" s="17">
        <v>2.37</v>
      </c>
      <c r="E22" s="17">
        <v>0.3</v>
      </c>
      <c r="F22" s="17">
        <v>14.49</v>
      </c>
      <c r="G22" s="17">
        <v>70.14</v>
      </c>
      <c r="H22" s="17">
        <v>0</v>
      </c>
      <c r="I22" s="17">
        <v>0.03</v>
      </c>
      <c r="J22" s="17">
        <v>1.4999999999999999E-2</v>
      </c>
      <c r="K22" s="17">
        <v>0</v>
      </c>
      <c r="L22" s="17">
        <v>0</v>
      </c>
      <c r="M22" s="17">
        <v>6.9</v>
      </c>
      <c r="N22" s="17">
        <v>16.100000000000001</v>
      </c>
      <c r="O22" s="17">
        <v>2.9</v>
      </c>
      <c r="P22" s="17">
        <v>0.13</v>
      </c>
      <c r="Q22" s="17">
        <v>9.9</v>
      </c>
      <c r="R22" s="17">
        <v>1E-3</v>
      </c>
      <c r="S22" s="17">
        <v>8.9999999999999998E-4</v>
      </c>
      <c r="T22" s="18">
        <v>5.0000000000000001E-3</v>
      </c>
      <c r="U22" s="22" t="s">
        <v>51</v>
      </c>
    </row>
    <row r="23" spans="1:21" ht="18" customHeight="1" x14ac:dyDescent="0.25">
      <c r="A23" s="14" t="s">
        <v>53</v>
      </c>
      <c r="B23" s="15">
        <v>1.36</v>
      </c>
      <c r="C23" s="38" t="s">
        <v>54</v>
      </c>
      <c r="D23" s="15">
        <v>1.98</v>
      </c>
      <c r="E23" s="15">
        <v>0.36</v>
      </c>
      <c r="F23" s="15">
        <v>10.02</v>
      </c>
      <c r="G23" s="15">
        <v>51.99</v>
      </c>
      <c r="H23" s="15">
        <v>0</v>
      </c>
      <c r="I23" s="15">
        <v>4.4999999999999998E-2</v>
      </c>
      <c r="J23" s="15">
        <v>0.03</v>
      </c>
      <c r="K23" s="15">
        <v>0</v>
      </c>
      <c r="L23" s="15">
        <v>0</v>
      </c>
      <c r="M23" s="15">
        <v>10.5</v>
      </c>
      <c r="N23" s="15">
        <v>31.4</v>
      </c>
      <c r="O23" s="15">
        <v>4.0999999999999996</v>
      </c>
      <c r="P23" s="15">
        <v>0.4</v>
      </c>
      <c r="Q23" s="15">
        <v>10.5</v>
      </c>
      <c r="R23" s="15">
        <v>8.3999999999999995E-3</v>
      </c>
      <c r="S23" s="15">
        <v>0</v>
      </c>
      <c r="T23" s="24">
        <v>0.2</v>
      </c>
      <c r="U23" s="22" t="s">
        <v>51</v>
      </c>
    </row>
    <row r="24" spans="1:21" x14ac:dyDescent="0.25">
      <c r="A24" s="28" t="s">
        <v>55</v>
      </c>
      <c r="B24" s="86">
        <f>SUM(B17:B23)</f>
        <v>109.01</v>
      </c>
      <c r="C24" s="29"/>
      <c r="D24" s="29">
        <f>SUM(D17:D23)</f>
        <v>25.540000000000003</v>
      </c>
      <c r="E24" s="29">
        <f t="shared" ref="E24:T24" si="1">SUM(E17:E23)</f>
        <v>24.500000000000004</v>
      </c>
      <c r="F24" s="29">
        <f t="shared" si="1"/>
        <v>94.139999999999986</v>
      </c>
      <c r="G24" s="29">
        <f t="shared" si="1"/>
        <v>703.94</v>
      </c>
      <c r="H24" s="29">
        <f t="shared" si="1"/>
        <v>15.559999999999999</v>
      </c>
      <c r="I24" s="29">
        <f t="shared" si="1"/>
        <v>0.26129999999999998</v>
      </c>
      <c r="J24" s="29">
        <f t="shared" si="1"/>
        <v>0.24800000000000003</v>
      </c>
      <c r="K24" s="29">
        <f t="shared" si="1"/>
        <v>52.02</v>
      </c>
      <c r="L24" s="29">
        <f t="shared" si="1"/>
        <v>1.81</v>
      </c>
      <c r="M24" s="29">
        <f t="shared" si="1"/>
        <v>258.45000000000005</v>
      </c>
      <c r="N24" s="29">
        <f t="shared" si="1"/>
        <v>234.82</v>
      </c>
      <c r="O24" s="29">
        <f t="shared" si="1"/>
        <v>66.219999999999985</v>
      </c>
      <c r="P24" s="29">
        <f t="shared" si="1"/>
        <v>2.8699999999999997</v>
      </c>
      <c r="Q24" s="29">
        <f t="shared" si="1"/>
        <v>329.52</v>
      </c>
      <c r="R24" s="29">
        <f t="shared" si="1"/>
        <v>3.27E-2</v>
      </c>
      <c r="S24" s="29">
        <f t="shared" si="1"/>
        <v>7.4999999999999997E-3</v>
      </c>
      <c r="T24" s="29">
        <f t="shared" si="1"/>
        <v>0.504</v>
      </c>
      <c r="U24" s="20"/>
    </row>
    <row r="25" spans="1:21" x14ac:dyDescent="0.25">
      <c r="A25" s="42" t="s">
        <v>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20"/>
    </row>
    <row r="26" spans="1:21" x14ac:dyDescent="0.25">
      <c r="A26" s="21" t="s">
        <v>122</v>
      </c>
      <c r="B26" s="27">
        <v>40.020000000000003</v>
      </c>
      <c r="C26" s="12" t="s">
        <v>123</v>
      </c>
      <c r="D26" s="17">
        <v>7.87</v>
      </c>
      <c r="E26" s="17">
        <v>12.58</v>
      </c>
      <c r="F26" s="17">
        <v>6.67</v>
      </c>
      <c r="G26" s="17">
        <v>173</v>
      </c>
      <c r="H26" s="15">
        <v>0.3</v>
      </c>
      <c r="I26" s="15">
        <v>7.1999999999999995E-2</v>
      </c>
      <c r="J26" s="15">
        <v>0.14000000000000001</v>
      </c>
      <c r="K26" s="15">
        <v>40.32</v>
      </c>
      <c r="L26" s="15">
        <v>0.87</v>
      </c>
      <c r="M26" s="15">
        <v>138.82</v>
      </c>
      <c r="N26" s="15">
        <v>169.92</v>
      </c>
      <c r="O26" s="15">
        <v>20.2</v>
      </c>
      <c r="P26" s="15">
        <v>1.52</v>
      </c>
      <c r="Q26" s="15">
        <v>77.22</v>
      </c>
      <c r="R26" s="15">
        <v>3.0000000000000001E-3</v>
      </c>
      <c r="S26" s="15">
        <v>7.0000000000000001E-3</v>
      </c>
      <c r="T26" s="24">
        <v>0.38</v>
      </c>
      <c r="U26" s="20" t="s">
        <v>124</v>
      </c>
    </row>
    <row r="27" spans="1:21" x14ac:dyDescent="0.25">
      <c r="A27" s="21" t="s">
        <v>125</v>
      </c>
      <c r="B27" s="17">
        <v>8.3000000000000007</v>
      </c>
      <c r="C27" s="12" t="s">
        <v>68</v>
      </c>
      <c r="D27" s="17">
        <v>4.5999999999999996</v>
      </c>
      <c r="E27" s="17">
        <v>6.09</v>
      </c>
      <c r="F27" s="17">
        <v>38.64</v>
      </c>
      <c r="G27" s="17">
        <v>243.75</v>
      </c>
      <c r="H27" s="17">
        <v>0</v>
      </c>
      <c r="I27" s="17">
        <v>0.2</v>
      </c>
      <c r="J27" s="17">
        <v>0.11</v>
      </c>
      <c r="K27" s="17">
        <v>0</v>
      </c>
      <c r="L27" s="17">
        <v>0.05</v>
      </c>
      <c r="M27" s="17">
        <v>34.82</v>
      </c>
      <c r="N27" s="17">
        <v>203.92</v>
      </c>
      <c r="O27" s="17">
        <v>75.819999999999993</v>
      </c>
      <c r="P27" s="17">
        <v>2.56</v>
      </c>
      <c r="Q27" s="17">
        <v>109.5</v>
      </c>
      <c r="R27" s="17">
        <v>1.6000000000000001E-3</v>
      </c>
      <c r="S27" s="17">
        <v>6.9999999999999999E-4</v>
      </c>
      <c r="T27" s="18">
        <v>0.64</v>
      </c>
      <c r="U27" s="20" t="s">
        <v>126</v>
      </c>
    </row>
    <row r="28" spans="1:21" x14ac:dyDescent="0.25">
      <c r="A28" s="21" t="s">
        <v>127</v>
      </c>
      <c r="B28" s="27">
        <v>6.95</v>
      </c>
      <c r="C28" s="12" t="s">
        <v>128</v>
      </c>
      <c r="D28" s="17">
        <v>7.5</v>
      </c>
      <c r="E28" s="17">
        <v>13.2</v>
      </c>
      <c r="F28" s="17">
        <v>60.9</v>
      </c>
      <c r="G28" s="17">
        <v>394</v>
      </c>
      <c r="H28" s="17">
        <v>0</v>
      </c>
      <c r="I28" s="17">
        <v>0.12</v>
      </c>
      <c r="J28" s="17">
        <v>0</v>
      </c>
      <c r="K28" s="17">
        <v>4</v>
      </c>
      <c r="L28" s="17">
        <v>0</v>
      </c>
      <c r="M28" s="17">
        <v>19.8</v>
      </c>
      <c r="N28" s="17">
        <v>70</v>
      </c>
      <c r="O28" s="17">
        <v>27.4</v>
      </c>
      <c r="P28" s="17">
        <v>1.3</v>
      </c>
      <c r="Q28" s="17">
        <v>105.5</v>
      </c>
      <c r="R28" s="17">
        <v>0</v>
      </c>
      <c r="S28" s="17">
        <v>0</v>
      </c>
      <c r="T28" s="18">
        <v>0</v>
      </c>
      <c r="U28" s="20"/>
    </row>
    <row r="29" spans="1:21" ht="18" customHeight="1" x14ac:dyDescent="0.25">
      <c r="A29" s="14" t="s">
        <v>26</v>
      </c>
      <c r="B29" s="15">
        <v>2.69</v>
      </c>
      <c r="C29" s="12" t="s">
        <v>49</v>
      </c>
      <c r="D29" s="17">
        <v>7.0000000000000007E-2</v>
      </c>
      <c r="E29" s="17">
        <v>0.02</v>
      </c>
      <c r="F29" s="17">
        <v>15</v>
      </c>
      <c r="G29" s="17">
        <v>50</v>
      </c>
      <c r="H29" s="17">
        <v>0.03</v>
      </c>
      <c r="I29" s="17">
        <v>0</v>
      </c>
      <c r="J29" s="17">
        <v>0</v>
      </c>
      <c r="K29" s="17">
        <v>0</v>
      </c>
      <c r="L29" s="17">
        <v>0</v>
      </c>
      <c r="M29" s="17">
        <v>1.1000000000000001</v>
      </c>
      <c r="N29" s="17">
        <v>2.8</v>
      </c>
      <c r="O29" s="17">
        <v>1.4</v>
      </c>
      <c r="P29" s="17">
        <v>2.7E-2</v>
      </c>
      <c r="Q29" s="17">
        <v>4.55</v>
      </c>
      <c r="R29" s="17">
        <v>0</v>
      </c>
      <c r="S29" s="17">
        <v>0</v>
      </c>
      <c r="T29" s="18">
        <v>6.2E-2</v>
      </c>
      <c r="U29" s="19" t="s">
        <v>70</v>
      </c>
    </row>
    <row r="30" spans="1:21" ht="23.25" x14ac:dyDescent="0.25">
      <c r="A30" s="21" t="s">
        <v>28</v>
      </c>
      <c r="B30" s="17">
        <v>1.63</v>
      </c>
      <c r="C30" s="12" t="s">
        <v>54</v>
      </c>
      <c r="D30" s="17">
        <v>2.37</v>
      </c>
      <c r="E30" s="17">
        <v>0.3</v>
      </c>
      <c r="F30" s="17">
        <v>14.49</v>
      </c>
      <c r="G30" s="17">
        <v>70.14</v>
      </c>
      <c r="H30" s="17">
        <v>0</v>
      </c>
      <c r="I30" s="17">
        <v>0.03</v>
      </c>
      <c r="J30" s="17">
        <v>1.4999999999999999E-2</v>
      </c>
      <c r="K30" s="17">
        <v>0</v>
      </c>
      <c r="L30" s="17">
        <v>0</v>
      </c>
      <c r="M30" s="17">
        <v>6.9</v>
      </c>
      <c r="N30" s="17">
        <v>16.100000000000001</v>
      </c>
      <c r="O30" s="17">
        <v>2.9</v>
      </c>
      <c r="P30" s="17">
        <v>0.13</v>
      </c>
      <c r="Q30" s="17">
        <v>9.9</v>
      </c>
      <c r="R30" s="17">
        <v>1E-3</v>
      </c>
      <c r="S30" s="17">
        <v>8.9999999999999998E-4</v>
      </c>
      <c r="T30" s="18">
        <v>5.0000000000000001E-3</v>
      </c>
      <c r="U30" s="22" t="s">
        <v>51</v>
      </c>
    </row>
    <row r="31" spans="1:21" x14ac:dyDescent="0.25">
      <c r="A31" s="28" t="s">
        <v>56</v>
      </c>
      <c r="B31" s="25">
        <f>SUM(B26:B30)</f>
        <v>59.590000000000011</v>
      </c>
      <c r="C31" s="25"/>
      <c r="D31" s="25">
        <f t="shared" ref="D31:T31" si="2">SUM(D26:D30)</f>
        <v>22.41</v>
      </c>
      <c r="E31" s="25">
        <f t="shared" si="2"/>
        <v>32.19</v>
      </c>
      <c r="F31" s="25">
        <f t="shared" si="2"/>
        <v>135.70000000000002</v>
      </c>
      <c r="G31" s="25">
        <f t="shared" si="2"/>
        <v>930.89</v>
      </c>
      <c r="H31" s="25">
        <f t="shared" si="2"/>
        <v>0.32999999999999996</v>
      </c>
      <c r="I31" s="25">
        <f t="shared" si="2"/>
        <v>0.42200000000000004</v>
      </c>
      <c r="J31" s="25">
        <f t="shared" si="2"/>
        <v>0.26500000000000001</v>
      </c>
      <c r="K31" s="25">
        <f t="shared" si="2"/>
        <v>44.32</v>
      </c>
      <c r="L31" s="25">
        <f t="shared" si="2"/>
        <v>0.92</v>
      </c>
      <c r="M31" s="25">
        <f t="shared" si="2"/>
        <v>201.44</v>
      </c>
      <c r="N31" s="25">
        <f t="shared" si="2"/>
        <v>462.74</v>
      </c>
      <c r="O31" s="25">
        <f t="shared" si="2"/>
        <v>127.72</v>
      </c>
      <c r="P31" s="25">
        <f t="shared" si="2"/>
        <v>5.5369999999999999</v>
      </c>
      <c r="Q31" s="25">
        <f t="shared" si="2"/>
        <v>306.67</v>
      </c>
      <c r="R31" s="25">
        <f t="shared" si="2"/>
        <v>5.5999999999999999E-3</v>
      </c>
      <c r="S31" s="25">
        <f t="shared" si="2"/>
        <v>8.6E-3</v>
      </c>
      <c r="T31" s="25">
        <f t="shared" si="2"/>
        <v>1.087</v>
      </c>
      <c r="U31" s="22"/>
    </row>
    <row r="32" spans="1:21" x14ac:dyDescent="0.25">
      <c r="A32" s="28" t="s">
        <v>57</v>
      </c>
      <c r="B32" s="28"/>
      <c r="C32" s="25"/>
      <c r="D32" s="25">
        <f t="shared" ref="D32:T32" si="3">SUM(D15+D24+D31)</f>
        <v>58</v>
      </c>
      <c r="E32" s="25">
        <f t="shared" si="3"/>
        <v>72.540000000000006</v>
      </c>
      <c r="F32" s="25">
        <f t="shared" si="3"/>
        <v>320.71000000000004</v>
      </c>
      <c r="G32" s="25">
        <f t="shared" si="3"/>
        <v>2197.04</v>
      </c>
      <c r="H32" s="25">
        <f t="shared" si="3"/>
        <v>59.399999999999991</v>
      </c>
      <c r="I32" s="25">
        <f t="shared" si="3"/>
        <v>0.93830000000000002</v>
      </c>
      <c r="J32" s="25">
        <f t="shared" si="3"/>
        <v>0.77900000000000003</v>
      </c>
      <c r="K32" s="25">
        <f t="shared" si="3"/>
        <v>213.7</v>
      </c>
      <c r="L32" s="25">
        <f t="shared" si="3"/>
        <v>3.62</v>
      </c>
      <c r="M32" s="25">
        <f t="shared" si="3"/>
        <v>694.43000000000006</v>
      </c>
      <c r="N32" s="25">
        <f t="shared" si="3"/>
        <v>889.83</v>
      </c>
      <c r="O32" s="25">
        <f t="shared" si="3"/>
        <v>238.71999999999997</v>
      </c>
      <c r="P32" s="25">
        <f t="shared" si="3"/>
        <v>9.8039999999999985</v>
      </c>
      <c r="Q32" s="25">
        <f t="shared" si="3"/>
        <v>835.59999999999991</v>
      </c>
      <c r="R32" s="25">
        <f t="shared" si="3"/>
        <v>6.1499999999999999E-2</v>
      </c>
      <c r="S32" s="25">
        <f t="shared" si="3"/>
        <v>1.9799999999999998E-2</v>
      </c>
      <c r="T32" s="25">
        <f t="shared" si="3"/>
        <v>1.9729999999999999</v>
      </c>
      <c r="U32" s="14"/>
    </row>
    <row r="33" spans="1:21" x14ac:dyDescent="0.25">
      <c r="A33" s="28"/>
      <c r="B33" s="28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14"/>
    </row>
    <row r="34" spans="1:21" x14ac:dyDescent="0.25">
      <c r="A34" s="30"/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  <c r="O34" s="32"/>
      <c r="P34" s="32"/>
      <c r="Q34" s="32"/>
      <c r="R34" s="32"/>
      <c r="S34" s="32"/>
      <c r="T34" s="32"/>
      <c r="U34" s="33" t="s">
        <v>58</v>
      </c>
    </row>
    <row r="35" spans="1:21" x14ac:dyDescent="0.25">
      <c r="A35" s="30"/>
      <c r="B35" s="30"/>
      <c r="C35" s="30"/>
      <c r="D35" s="30"/>
      <c r="E35" s="30"/>
      <c r="F35" s="30"/>
      <c r="G35" s="31"/>
      <c r="H35" s="31"/>
      <c r="I35" s="31"/>
      <c r="J35" s="31"/>
      <c r="K35" s="34" t="s">
        <v>59</v>
      </c>
      <c r="L35" s="31"/>
      <c r="M35" s="31"/>
      <c r="N35" s="31"/>
      <c r="O35" s="32"/>
      <c r="P35" s="32"/>
      <c r="Q35" s="32"/>
      <c r="R35" s="32"/>
      <c r="S35" s="32"/>
      <c r="T35" s="32"/>
      <c r="U35" s="33" t="s">
        <v>60</v>
      </c>
    </row>
  </sheetData>
  <mergeCells count="11">
    <mergeCell ref="A25:T25"/>
    <mergeCell ref="M2:T2"/>
    <mergeCell ref="A5:A6"/>
    <mergeCell ref="B5:B6"/>
    <mergeCell ref="C5:C6"/>
    <mergeCell ref="G5:G6"/>
    <mergeCell ref="H5:L5"/>
    <mergeCell ref="M5:T5"/>
    <mergeCell ref="U5:U7"/>
    <mergeCell ref="A7:T7"/>
    <mergeCell ref="A16:T1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topLeftCell="A19" workbookViewId="0">
      <selection sqref="A1:M33"/>
    </sheetView>
  </sheetViews>
  <sheetFormatPr defaultRowHeight="12.75" x14ac:dyDescent="0.2"/>
  <sheetData>
    <row r="1" spans="1:13" ht="19.5" customHeight="1" x14ac:dyDescent="0.35">
      <c r="A1" s="62" t="s">
        <v>4</v>
      </c>
      <c r="B1" s="62"/>
      <c r="C1" s="62"/>
      <c r="D1" s="62"/>
      <c r="E1" s="62"/>
      <c r="F1" s="62"/>
      <c r="G1" s="72"/>
      <c r="H1" s="72"/>
      <c r="I1" s="72"/>
      <c r="J1" s="72"/>
      <c r="K1" s="72"/>
      <c r="L1" s="73"/>
      <c r="M1" s="73" t="s">
        <v>73</v>
      </c>
    </row>
    <row r="2" spans="1:13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30" x14ac:dyDescent="0.4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2.75" customHeight="1" x14ac:dyDescent="0.2">
      <c r="A5" s="75" t="s">
        <v>6</v>
      </c>
      <c r="B5" s="64" t="s">
        <v>0</v>
      </c>
      <c r="C5" s="64"/>
      <c r="D5" s="64"/>
      <c r="E5" s="64"/>
      <c r="F5" s="64"/>
      <c r="G5" s="64" t="s">
        <v>7</v>
      </c>
      <c r="H5" s="64"/>
      <c r="I5" s="64"/>
      <c r="J5" s="64"/>
      <c r="K5" s="64"/>
      <c r="L5" s="64"/>
      <c r="M5" s="64"/>
    </row>
    <row r="6" spans="1:13" ht="15.75" x14ac:dyDescent="0.2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72"/>
    </row>
    <row r="7" spans="1:13" ht="20.25" customHeight="1" x14ac:dyDescent="0.2">
      <c r="A7" s="76">
        <v>200</v>
      </c>
      <c r="B7" s="66" t="s">
        <v>74</v>
      </c>
      <c r="C7" s="66"/>
      <c r="D7" s="66"/>
      <c r="E7" s="66"/>
      <c r="F7" s="66"/>
      <c r="G7" s="67" t="s">
        <v>75</v>
      </c>
      <c r="H7" s="67"/>
      <c r="I7" s="67"/>
      <c r="J7" s="67"/>
      <c r="K7" s="67"/>
      <c r="L7" s="67"/>
      <c r="M7" s="67"/>
    </row>
    <row r="8" spans="1:13" ht="20.25" customHeight="1" x14ac:dyDescent="0.2">
      <c r="A8" s="76">
        <v>200</v>
      </c>
      <c r="B8" s="66" t="s">
        <v>61</v>
      </c>
      <c r="C8" s="66"/>
      <c r="D8" s="66"/>
      <c r="E8" s="66"/>
      <c r="F8" s="66"/>
      <c r="G8" s="67" t="s">
        <v>62</v>
      </c>
      <c r="H8" s="67"/>
      <c r="I8" s="67"/>
      <c r="J8" s="67"/>
      <c r="K8" s="67"/>
      <c r="L8" s="67"/>
      <c r="M8" s="67"/>
    </row>
    <row r="9" spans="1:13" ht="20.25" customHeight="1" x14ac:dyDescent="0.2">
      <c r="A9" s="77" t="s">
        <v>71</v>
      </c>
      <c r="B9" s="66" t="s">
        <v>27</v>
      </c>
      <c r="C9" s="66"/>
      <c r="D9" s="66"/>
      <c r="E9" s="66"/>
      <c r="F9" s="66"/>
      <c r="G9" s="67" t="s">
        <v>76</v>
      </c>
      <c r="H9" s="67"/>
      <c r="I9" s="67"/>
      <c r="J9" s="67"/>
      <c r="K9" s="67"/>
      <c r="L9" s="67"/>
      <c r="M9" s="67"/>
    </row>
    <row r="10" spans="1:13" ht="15.75" customHeight="1" x14ac:dyDescent="0.2">
      <c r="A10" s="78"/>
      <c r="B10" s="79"/>
      <c r="C10" s="79"/>
      <c r="D10" s="79"/>
      <c r="E10" s="79"/>
      <c r="F10" s="79" t="s">
        <v>8</v>
      </c>
      <c r="G10" s="68" t="s">
        <v>77</v>
      </c>
      <c r="H10" s="68"/>
      <c r="I10" s="68"/>
      <c r="J10" s="68"/>
      <c r="K10" s="68"/>
      <c r="L10" s="68"/>
      <c r="M10" s="68"/>
    </row>
    <row r="11" spans="1:13" ht="15.75" x14ac:dyDescent="0.2">
      <c r="A11" s="65" t="s">
        <v>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72"/>
      <c r="M11" s="72"/>
    </row>
    <row r="12" spans="1:13" ht="20.25" customHeight="1" x14ac:dyDescent="0.2">
      <c r="A12" s="76">
        <v>150</v>
      </c>
      <c r="B12" s="66" t="s">
        <v>78</v>
      </c>
      <c r="C12" s="66"/>
      <c r="D12" s="66"/>
      <c r="E12" s="66"/>
      <c r="F12" s="66"/>
      <c r="G12" s="67" t="s">
        <v>79</v>
      </c>
      <c r="H12" s="67"/>
      <c r="I12" s="67"/>
      <c r="J12" s="67"/>
      <c r="K12" s="67"/>
      <c r="L12" s="67"/>
      <c r="M12" s="67"/>
    </row>
    <row r="13" spans="1:13" ht="15.75" customHeight="1" x14ac:dyDescent="0.2">
      <c r="A13" s="78"/>
      <c r="B13" s="79"/>
      <c r="C13" s="79"/>
      <c r="D13" s="79"/>
      <c r="E13" s="79"/>
      <c r="F13" s="79" t="s">
        <v>10</v>
      </c>
      <c r="G13" s="68" t="s">
        <v>79</v>
      </c>
      <c r="H13" s="68"/>
      <c r="I13" s="68"/>
      <c r="J13" s="68"/>
      <c r="K13" s="68"/>
      <c r="L13" s="68"/>
      <c r="M13" s="68"/>
    </row>
    <row r="14" spans="1:13" ht="15.75" x14ac:dyDescent="0.2">
      <c r="A14" s="65" t="s">
        <v>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72"/>
      <c r="M14" s="72"/>
    </row>
    <row r="15" spans="1:13" ht="20.25" customHeight="1" x14ac:dyDescent="0.2">
      <c r="A15" s="76">
        <v>200</v>
      </c>
      <c r="B15" s="66" t="s">
        <v>80</v>
      </c>
      <c r="C15" s="66"/>
      <c r="D15" s="66"/>
      <c r="E15" s="66"/>
      <c r="F15" s="66"/>
      <c r="G15" s="67" t="s">
        <v>81</v>
      </c>
      <c r="H15" s="67"/>
      <c r="I15" s="67"/>
      <c r="J15" s="67"/>
      <c r="K15" s="67"/>
      <c r="L15" s="67"/>
      <c r="M15" s="67"/>
    </row>
    <row r="16" spans="1:13" ht="20.25" customHeight="1" x14ac:dyDescent="0.2">
      <c r="A16" s="77" t="s">
        <v>82</v>
      </c>
      <c r="B16" s="66" t="s">
        <v>83</v>
      </c>
      <c r="C16" s="66"/>
      <c r="D16" s="66"/>
      <c r="E16" s="66"/>
      <c r="F16" s="66"/>
      <c r="G16" s="67" t="s">
        <v>84</v>
      </c>
      <c r="H16" s="67"/>
      <c r="I16" s="67"/>
      <c r="J16" s="67"/>
      <c r="K16" s="67"/>
      <c r="L16" s="67"/>
      <c r="M16" s="67"/>
    </row>
    <row r="17" spans="1:13" ht="20.25" customHeight="1" x14ac:dyDescent="0.2">
      <c r="A17" s="76">
        <v>130</v>
      </c>
      <c r="B17" s="66" t="s">
        <v>85</v>
      </c>
      <c r="C17" s="66"/>
      <c r="D17" s="66"/>
      <c r="E17" s="66"/>
      <c r="F17" s="66"/>
      <c r="G17" s="67" t="s">
        <v>86</v>
      </c>
      <c r="H17" s="67"/>
      <c r="I17" s="67"/>
      <c r="J17" s="67"/>
      <c r="K17" s="67"/>
      <c r="L17" s="67"/>
      <c r="M17" s="67"/>
    </row>
    <row r="18" spans="1:13" ht="20.25" customHeight="1" x14ac:dyDescent="0.2">
      <c r="A18" s="76">
        <v>200</v>
      </c>
      <c r="B18" s="66" t="s">
        <v>87</v>
      </c>
      <c r="C18" s="66"/>
      <c r="D18" s="66"/>
      <c r="E18" s="66"/>
      <c r="F18" s="66"/>
      <c r="G18" s="67" t="s">
        <v>88</v>
      </c>
      <c r="H18" s="67"/>
      <c r="I18" s="67"/>
      <c r="J18" s="67"/>
      <c r="K18" s="67"/>
      <c r="L18" s="67"/>
      <c r="M18" s="67"/>
    </row>
    <row r="19" spans="1:13" ht="15.75" customHeight="1" x14ac:dyDescent="0.2">
      <c r="A19" s="80">
        <v>50</v>
      </c>
      <c r="B19" s="66" t="s">
        <v>28</v>
      </c>
      <c r="C19" s="66"/>
      <c r="D19" s="66"/>
      <c r="E19" s="66"/>
      <c r="F19" s="66"/>
      <c r="G19" s="67" t="s">
        <v>89</v>
      </c>
      <c r="H19" s="67"/>
      <c r="I19" s="67"/>
      <c r="J19" s="67"/>
      <c r="K19" s="67"/>
      <c r="L19" s="67"/>
      <c r="M19" s="67"/>
    </row>
    <row r="20" spans="1:13" ht="20.25" customHeight="1" x14ac:dyDescent="0.2">
      <c r="A20" s="78"/>
      <c r="B20" s="79"/>
      <c r="C20" s="79"/>
      <c r="D20" s="79"/>
      <c r="E20" s="79"/>
      <c r="F20" s="79" t="s">
        <v>11</v>
      </c>
      <c r="G20" s="68" t="s">
        <v>90</v>
      </c>
      <c r="H20" s="68"/>
      <c r="I20" s="68"/>
      <c r="J20" s="68"/>
      <c r="K20" s="68"/>
      <c r="L20" s="68"/>
      <c r="M20" s="68"/>
    </row>
    <row r="21" spans="1:13" ht="20.25" customHeight="1" x14ac:dyDescent="0.2">
      <c r="A21" s="65" t="s">
        <v>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2"/>
      <c r="M21" s="72"/>
    </row>
    <row r="22" spans="1:13" ht="20.25" customHeight="1" x14ac:dyDescent="0.2">
      <c r="A22" s="80">
        <v>75</v>
      </c>
      <c r="B22" s="66" t="s">
        <v>91</v>
      </c>
      <c r="C22" s="66"/>
      <c r="D22" s="66"/>
      <c r="E22" s="66"/>
      <c r="F22" s="66"/>
      <c r="G22" s="67" t="s">
        <v>92</v>
      </c>
      <c r="H22" s="67"/>
      <c r="I22" s="67"/>
      <c r="J22" s="67"/>
      <c r="K22" s="67"/>
      <c r="L22" s="67"/>
      <c r="M22" s="67"/>
    </row>
    <row r="23" spans="1:13" ht="15.75" customHeight="1" x14ac:dyDescent="0.2">
      <c r="A23" s="76">
        <v>200</v>
      </c>
      <c r="B23" s="66" t="s">
        <v>63</v>
      </c>
      <c r="C23" s="66"/>
      <c r="D23" s="66"/>
      <c r="E23" s="66"/>
      <c r="F23" s="66"/>
      <c r="G23" s="67" t="s">
        <v>64</v>
      </c>
      <c r="H23" s="67"/>
      <c r="I23" s="67"/>
      <c r="J23" s="67"/>
      <c r="K23" s="67"/>
      <c r="L23" s="67"/>
      <c r="M23" s="67"/>
    </row>
    <row r="24" spans="1:13" ht="20.25" customHeight="1" x14ac:dyDescent="0.2">
      <c r="A24" s="78"/>
      <c r="B24" s="79"/>
      <c r="C24" s="79"/>
      <c r="D24" s="79"/>
      <c r="E24" s="79"/>
      <c r="F24" s="79" t="s">
        <v>12</v>
      </c>
      <c r="G24" s="68" t="s">
        <v>93</v>
      </c>
      <c r="H24" s="68"/>
      <c r="I24" s="68"/>
      <c r="J24" s="68"/>
      <c r="K24" s="68"/>
      <c r="L24" s="68"/>
      <c r="M24" s="68"/>
    </row>
    <row r="25" spans="1:13" ht="20.25" customHeight="1" x14ac:dyDescent="0.2">
      <c r="A25" s="65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72"/>
      <c r="M25" s="72"/>
    </row>
    <row r="26" spans="1:13" ht="20.25" customHeight="1" x14ac:dyDescent="0.2">
      <c r="A26" s="76">
        <v>190</v>
      </c>
      <c r="B26" s="66" t="s">
        <v>94</v>
      </c>
      <c r="C26" s="66"/>
      <c r="D26" s="66"/>
      <c r="E26" s="66"/>
      <c r="F26" s="66"/>
      <c r="G26" s="67" t="s">
        <v>95</v>
      </c>
      <c r="H26" s="67"/>
      <c r="I26" s="67"/>
      <c r="J26" s="67"/>
      <c r="K26" s="67"/>
      <c r="L26" s="67"/>
      <c r="M26" s="67"/>
    </row>
    <row r="27" spans="1:13" ht="20.25" customHeight="1" x14ac:dyDescent="0.2">
      <c r="A27" s="76">
        <v>200</v>
      </c>
      <c r="B27" s="66" t="s">
        <v>26</v>
      </c>
      <c r="C27" s="66"/>
      <c r="D27" s="66"/>
      <c r="E27" s="66"/>
      <c r="F27" s="66"/>
      <c r="G27" s="67" t="s">
        <v>96</v>
      </c>
      <c r="H27" s="67"/>
      <c r="I27" s="67"/>
      <c r="J27" s="67"/>
      <c r="K27" s="67"/>
      <c r="L27" s="67"/>
      <c r="M27" s="67"/>
    </row>
    <row r="28" spans="1:13" ht="20.25" customHeight="1" x14ac:dyDescent="0.2">
      <c r="A28" s="80">
        <v>25</v>
      </c>
      <c r="B28" s="66" t="s">
        <v>28</v>
      </c>
      <c r="C28" s="66"/>
      <c r="D28" s="66"/>
      <c r="E28" s="66"/>
      <c r="F28" s="66"/>
      <c r="G28" s="67" t="s">
        <v>72</v>
      </c>
      <c r="H28" s="67"/>
      <c r="I28" s="67"/>
      <c r="J28" s="67"/>
      <c r="K28" s="67"/>
      <c r="L28" s="67"/>
      <c r="M28" s="67"/>
    </row>
    <row r="29" spans="1:13" ht="15.75" customHeight="1" x14ac:dyDescent="0.2">
      <c r="A29" s="76">
        <v>40</v>
      </c>
      <c r="B29" s="66" t="s">
        <v>97</v>
      </c>
      <c r="C29" s="66"/>
      <c r="D29" s="66"/>
      <c r="E29" s="66"/>
      <c r="F29" s="66"/>
      <c r="G29" s="67" t="s">
        <v>98</v>
      </c>
      <c r="H29" s="67"/>
      <c r="I29" s="67"/>
      <c r="J29" s="67"/>
      <c r="K29" s="67"/>
      <c r="L29" s="67"/>
      <c r="M29" s="67"/>
    </row>
    <row r="30" spans="1:13" ht="15.75" customHeight="1" x14ac:dyDescent="0.2">
      <c r="A30" s="78"/>
      <c r="B30" s="79"/>
      <c r="C30" s="79"/>
      <c r="D30" s="79"/>
      <c r="E30" s="79"/>
      <c r="F30" s="79" t="s">
        <v>14</v>
      </c>
      <c r="G30" s="68" t="s">
        <v>99</v>
      </c>
      <c r="H30" s="68"/>
      <c r="I30" s="68"/>
      <c r="J30" s="68"/>
      <c r="K30" s="68"/>
      <c r="L30" s="68"/>
      <c r="M30" s="68"/>
    </row>
    <row r="31" spans="1:13" ht="15.75" customHeight="1" x14ac:dyDescent="0.2">
      <c r="A31" s="78"/>
      <c r="B31" s="79"/>
      <c r="C31" s="79"/>
      <c r="D31" s="79"/>
      <c r="E31" s="79"/>
      <c r="F31" s="79" t="s">
        <v>15</v>
      </c>
      <c r="G31" s="68" t="s">
        <v>100</v>
      </c>
      <c r="H31" s="68"/>
      <c r="I31" s="68"/>
      <c r="J31" s="68"/>
      <c r="K31" s="68"/>
      <c r="L31" s="68"/>
      <c r="M31" s="68"/>
    </row>
    <row r="32" spans="1:13" ht="15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5.75" customHeight="1" x14ac:dyDescent="0.2">
      <c r="A33" s="69" t="s">
        <v>16</v>
      </c>
      <c r="B33" s="69"/>
      <c r="C33" s="82"/>
      <c r="D33" s="72"/>
      <c r="E33" s="81" t="s">
        <v>17</v>
      </c>
      <c r="F33" s="82"/>
      <c r="G33" s="82"/>
      <c r="H33" s="72"/>
      <c r="I33" s="72"/>
      <c r="J33" s="82"/>
      <c r="K33" s="72"/>
      <c r="L33" s="72"/>
      <c r="M33" s="72"/>
    </row>
  </sheetData>
  <mergeCells count="46">
    <mergeCell ref="B27:F27"/>
    <mergeCell ref="G27:M27"/>
    <mergeCell ref="B28:F28"/>
    <mergeCell ref="G28:M28"/>
    <mergeCell ref="B29:F29"/>
    <mergeCell ref="G29:M29"/>
    <mergeCell ref="G30:M30"/>
    <mergeCell ref="G24:M24"/>
    <mergeCell ref="A25:K25"/>
    <mergeCell ref="B26:F26"/>
    <mergeCell ref="G26:M26"/>
    <mergeCell ref="G31:M31"/>
    <mergeCell ref="A33:B33"/>
    <mergeCell ref="A21:K21"/>
    <mergeCell ref="B22:F22"/>
    <mergeCell ref="G22:M22"/>
    <mergeCell ref="B23:F23"/>
    <mergeCell ref="G23:M23"/>
    <mergeCell ref="G20:M20"/>
    <mergeCell ref="B16:F16"/>
    <mergeCell ref="G16:M16"/>
    <mergeCell ref="B17:F17"/>
    <mergeCell ref="G17:M17"/>
    <mergeCell ref="B18:F18"/>
    <mergeCell ref="G18:M18"/>
    <mergeCell ref="B19:F19"/>
    <mergeCell ref="G19:M19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A1:F1"/>
    <mergeCell ref="A3:M3"/>
    <mergeCell ref="B5:F5"/>
    <mergeCell ref="G5:M5"/>
    <mergeCell ref="A6:K6"/>
    <mergeCell ref="B7:F7"/>
    <mergeCell ref="G7:M7"/>
    <mergeCell ref="B8:F8"/>
    <mergeCell ref="G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2024-01-25T08:22:05Z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