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herbakova\Desktop\Сайт Госвеб\Столовая\Меню\Декабрь\"/>
    </mc:Choice>
  </mc:AlternateContent>
  <xr:revisionPtr revIDLastSave="0" documentId="8_{835FAFBA-CA3C-4A06-94F9-38BCCB3FC16F}" xr6:coauthVersionLast="36" xr6:coauthVersionMax="36" xr10:uidLastSave="{00000000-0000-0000-0000-000000000000}"/>
  <bookViews>
    <workbookView xWindow="0" yWindow="0" windowWidth="28800" windowHeight="12225" xr2:uid="{AC81EB19-DE08-4243-83E3-06ED48616586}"/>
  </bookViews>
  <sheets>
    <sheet name="Школа" sheetId="1" r:id="rId1"/>
    <sheet name="Детский сад" sheetId="2" r:id="rId2"/>
  </sheets>
  <definedNames>
    <definedName name="_xlnm.Print_Area" localSheetId="0">Школа!#REF!</definedName>
  </definedName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30" i="1" l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B30" i="1"/>
  <c r="B31" i="1" s="1"/>
  <c r="T23" i="1"/>
  <c r="S23" i="1"/>
  <c r="R23" i="1"/>
  <c r="R31" i="1" s="1"/>
  <c r="Q23" i="1"/>
  <c r="Q31" i="1" s="1"/>
  <c r="P23" i="1"/>
  <c r="O23" i="1"/>
  <c r="N23" i="1"/>
  <c r="N31" i="1" s="1"/>
  <c r="M23" i="1"/>
  <c r="M31" i="1" s="1"/>
  <c r="L23" i="1"/>
  <c r="K23" i="1"/>
  <c r="J23" i="1"/>
  <c r="J31" i="1" s="1"/>
  <c r="I23" i="1"/>
  <c r="I31" i="1" s="1"/>
  <c r="H23" i="1"/>
  <c r="G23" i="1"/>
  <c r="F23" i="1"/>
  <c r="F31" i="1" s="1"/>
  <c r="E23" i="1"/>
  <c r="E31" i="1" s="1"/>
  <c r="D23" i="1"/>
  <c r="B23" i="1"/>
  <c r="T15" i="1"/>
  <c r="T31" i="1" s="1"/>
  <c r="S15" i="1"/>
  <c r="S31" i="1" s="1"/>
  <c r="R15" i="1"/>
  <c r="Q15" i="1"/>
  <c r="P15" i="1"/>
  <c r="P31" i="1" s="1"/>
  <c r="O15" i="1"/>
  <c r="O31" i="1" s="1"/>
  <c r="N15" i="1"/>
  <c r="M15" i="1"/>
  <c r="L15" i="1"/>
  <c r="L31" i="1" s="1"/>
  <c r="K15" i="1"/>
  <c r="K31" i="1" s="1"/>
  <c r="J15" i="1"/>
  <c r="I15" i="1"/>
  <c r="H15" i="1"/>
  <c r="H31" i="1" s="1"/>
  <c r="G15" i="1"/>
  <c r="G31" i="1" s="1"/>
  <c r="F15" i="1"/>
  <c r="E15" i="1"/>
  <c r="D15" i="1"/>
  <c r="D31" i="1" s="1"/>
  <c r="B15" i="1"/>
</calcChain>
</file>

<file path=xl/sharedStrings.xml><?xml version="1.0" encoding="utf-8"?>
<sst xmlns="http://schemas.openxmlformats.org/spreadsheetml/2006/main" count="149" uniqueCount="129">
  <si>
    <t>Наименование блюда</t>
  </si>
  <si>
    <t>Полдник</t>
  </si>
  <si>
    <t>Завтрак</t>
  </si>
  <si>
    <t>Обед</t>
  </si>
  <si>
    <t>МАУ "Комбинат детского питания"</t>
  </si>
  <si>
    <t>Детский сад</t>
  </si>
  <si>
    <t>Выход (г)</t>
  </si>
  <si>
    <t>эн. цен. (ккал), белки (г), углеводы (г), 
витамины (мг), микроэлементы (мг)</t>
  </si>
  <si>
    <t>Итого за Завтрак</t>
  </si>
  <si>
    <t>Завтрак 2</t>
  </si>
  <si>
    <t>Итого за Завтрак 2</t>
  </si>
  <si>
    <t>Итого за Обед</t>
  </si>
  <si>
    <t>Итого за Полдник</t>
  </si>
  <si>
    <t>Ужин</t>
  </si>
  <si>
    <t>Итого за Ужин</t>
  </si>
  <si>
    <t>Итого за день</t>
  </si>
  <si>
    <t>Калорийность-1 800, Белки-54, Жиры-60, Углеводы-261, ВитаминС-50</t>
  </si>
  <si>
    <t>Руководитель</t>
  </si>
  <si>
    <t>Мед.работник</t>
  </si>
  <si>
    <t xml:space="preserve">Меню для обучающихся возрастной категории: 7-11 лет, </t>
  </si>
  <si>
    <t>Утверждаю: Директор МБОУ "Гимназия №1"</t>
  </si>
  <si>
    <t>Раевская Л.В.</t>
  </si>
  <si>
    <t>K</t>
  </si>
  <si>
    <t>Ca</t>
  </si>
  <si>
    <t>Mg</t>
  </si>
  <si>
    <t>P</t>
  </si>
  <si>
    <t>Fe</t>
  </si>
  <si>
    <t>Чай с сахаром</t>
  </si>
  <si>
    <t>Хлеб пшеничный</t>
  </si>
  <si>
    <t>Калорийность-44, Углеводы-11</t>
  </si>
  <si>
    <t>Хлеб ржаной</t>
  </si>
  <si>
    <t xml:space="preserve">в том числе для обучающихся с ограниченными </t>
  </si>
  <si>
    <t>возможностями здоровья, детей-инвалидов</t>
  </si>
  <si>
    <t>Цена</t>
  </si>
  <si>
    <t>Вес блюда</t>
  </si>
  <si>
    <t>Пищевые вещества</t>
  </si>
  <si>
    <t>Энергетическая ценность</t>
  </si>
  <si>
    <t>Витамины</t>
  </si>
  <si>
    <t>Минеральные вещества</t>
  </si>
  <si>
    <t>№  рецептуры, сборник</t>
  </si>
  <si>
    <t>Белки</t>
  </si>
  <si>
    <t>Жиры</t>
  </si>
  <si>
    <t>Углеводы</t>
  </si>
  <si>
    <t>С</t>
  </si>
  <si>
    <t>В 1</t>
  </si>
  <si>
    <t>В 2</t>
  </si>
  <si>
    <t>А</t>
  </si>
  <si>
    <t>D</t>
  </si>
  <si>
    <t>l</t>
  </si>
  <si>
    <t>Se</t>
  </si>
  <si>
    <t xml:space="preserve">F </t>
  </si>
  <si>
    <t>1/20</t>
  </si>
  <si>
    <t>1/200</t>
  </si>
  <si>
    <t>1/30</t>
  </si>
  <si>
    <t>Пром. выпуск</t>
  </si>
  <si>
    <t>Итого завтрак:</t>
  </si>
  <si>
    <t>Итого обед:</t>
  </si>
  <si>
    <t>1/75</t>
  </si>
  <si>
    <t>Итого полдник:</t>
  </si>
  <si>
    <t>Итого за день:</t>
  </si>
  <si>
    <t>*-Сборник рецептур на продукцию для обучающихся во всех образовательных учреждениях Москва Дели плюс 2011</t>
  </si>
  <si>
    <t>ИП Сафонова О.Н. ________________________</t>
  </si>
  <si>
    <t>**-Сборник рецептур на продукцию для питания детей в дошкольных образовательных организациях Москва Дели плюс 2016 г.</t>
  </si>
  <si>
    <t>30/10</t>
  </si>
  <si>
    <t>Бутерброд с маслом</t>
  </si>
  <si>
    <t>20.12.2023</t>
  </si>
  <si>
    <t>Каша Солнышко</t>
  </si>
  <si>
    <t>Калорийность-165,8, Белки-5,09, Жиры-5, Углеводы-25,12</t>
  </si>
  <si>
    <t>Напиток кофейный</t>
  </si>
  <si>
    <t>Калорийность-44,8, Белки-1,5, Жиры-1,2, Углеводы-7</t>
  </si>
  <si>
    <t>Калорийность-143,955, Белки-4,073, Жиры-5,425, Углеводы-18,653</t>
  </si>
  <si>
    <t>Калорийность-354,555, Белки-10,663, Жиры-11,625, Углеводы-50,773</t>
  </si>
  <si>
    <t xml:space="preserve">Ряженка </t>
  </si>
  <si>
    <t>Калорийность-100,75, Белки-3,75, Жиры-3,75, Углеводы-13</t>
  </si>
  <si>
    <t>Гренки</t>
  </si>
  <si>
    <t>Калорийность-25, Углеводы-4,74</t>
  </si>
  <si>
    <t>Суп пюре из картофеля</t>
  </si>
  <si>
    <t>Калорийность-130, Белки-5,089, Жиры-6,04, Углеводы-14, ВитаминС-6,84</t>
  </si>
  <si>
    <t xml:space="preserve">Суфле куриное </t>
  </si>
  <si>
    <t>Калорийность-144,15, Белки-12,74, Жиры-7,636, Углеводы-3,79</t>
  </si>
  <si>
    <t>Рагу овощное</t>
  </si>
  <si>
    <t>Калорийность-132,637, Белки-2,53, Жиры-5,222, Углеводы-23, ВитаминС-7,82</t>
  </si>
  <si>
    <t>Компот из сухофруктов</t>
  </si>
  <si>
    <t>Калорийность-72, Углеводы-18, ВитаминС-21,08</t>
  </si>
  <si>
    <t>Хлеб Дарницкий</t>
  </si>
  <si>
    <t>Калорийность-103, Белки-2, Жиры-1, Углеводы-22</t>
  </si>
  <si>
    <t>Калорийность-606,787, Белки-22,479, Жиры-20,068, Углеводы-85,53, ВитаминС-35,769</t>
  </si>
  <si>
    <t>Печенье</t>
  </si>
  <si>
    <t>Калорийность-156,012, Белки-2,698, Жиры-5,22, Углеводы-22,56</t>
  </si>
  <si>
    <t>Чай без сахара</t>
  </si>
  <si>
    <t>Калорийность-4, Углеводы-1</t>
  </si>
  <si>
    <t>Калорийность-160,012, Белки-2,698, Жиры-5,22, Углеводы-23,56</t>
  </si>
  <si>
    <t>160/10</t>
  </si>
  <si>
    <t>Макароны ,запеченные с сыром</t>
  </si>
  <si>
    <t>Калорийность-188,62, Белки-3,41, Жиры-9,837, Углеводы-23,697</t>
  </si>
  <si>
    <t>Творожная масса</t>
  </si>
  <si>
    <t>Калорийность-225,776, Белки-9, Жиры-9, Углеводы-26,44, ВитаминС-1,034</t>
  </si>
  <si>
    <t>Калорийность-51,5, Белки-1, Жиры-0,5, Углеводы-11</t>
  </si>
  <si>
    <t xml:space="preserve">Мандарины свежие </t>
  </si>
  <si>
    <t>Калорийность-68, Белки-1, Углеводы-16, ВитаминС-13,197</t>
  </si>
  <si>
    <t>Калорийность-577,896, Белки-14,41, Жиры-19,337, Углеводы-88,137, ВитаминС-14,231</t>
  </si>
  <si>
    <t>Неделя: 1</t>
  </si>
  <si>
    <t>День:   20.12.2023</t>
  </si>
  <si>
    <t>Бутерброд: батон с маслом</t>
  </si>
  <si>
    <t>1/30/10</t>
  </si>
  <si>
    <t>№  1</t>
  </si>
  <si>
    <t>Запеканка из творога</t>
  </si>
  <si>
    <t>1/120</t>
  </si>
  <si>
    <t>№  223*</t>
  </si>
  <si>
    <t>Молоко сгущ.</t>
  </si>
  <si>
    <t xml:space="preserve">№ 596***  </t>
  </si>
  <si>
    <t>№ 684***</t>
  </si>
  <si>
    <t>Икра кабачковая пром.производства для детского питания</t>
  </si>
  <si>
    <t>№ 75**</t>
  </si>
  <si>
    <t>Борщ с капустой и картофелем со сметаной</t>
  </si>
  <si>
    <t>1/200/10</t>
  </si>
  <si>
    <t>№ 82*</t>
  </si>
  <si>
    <t xml:space="preserve">Плов по-узбекски </t>
  </si>
  <si>
    <t>№ 291*</t>
  </si>
  <si>
    <t>Компот из кураги</t>
  </si>
  <si>
    <t>№ 348*</t>
  </si>
  <si>
    <t>Тефтели из свинины</t>
  </si>
  <si>
    <t>60/50</t>
  </si>
  <si>
    <t>№555</t>
  </si>
  <si>
    <t>Картофель пюре</t>
  </si>
  <si>
    <t>1/150</t>
  </si>
  <si>
    <t>№ 128**</t>
  </si>
  <si>
    <t>Коржик молочный</t>
  </si>
  <si>
    <t>Компот из изюма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</si>
</sst>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"/>
    <numFmt numFmtId="165" formatCode="0.000"/>
  </numFmts>
  <fonts count="22" x14ac:knownFonts="1">
    <font>
      <sz val="10"/>
      <name val="Arial Cyr"/>
      <charset val="204"/>
    </font>
    <font>
      <sz val="8"/>
      <name val="Arial"/>
      <family val="2"/>
      <charset val="204"/>
    </font>
    <font>
      <sz val="14"/>
      <name val="Arial Cyr"/>
      <charset val="204"/>
    </font>
    <font>
      <sz val="8"/>
      <name val="Arial"/>
      <family val="2"/>
      <charset val="204"/>
    </font>
    <font>
      <sz val="8"/>
      <name val="Arial"/>
    </font>
    <font>
      <sz val="8"/>
      <name val="Times New Roman"/>
    </font>
    <font>
      <i/>
      <sz val="8"/>
      <name val="Times New Roman"/>
    </font>
    <font>
      <b/>
      <i/>
      <sz val="14"/>
      <name val="Times New Roman"/>
    </font>
    <font>
      <b/>
      <i/>
      <sz val="24"/>
      <name val="Times New Roman"/>
    </font>
    <font>
      <b/>
      <sz val="10"/>
      <name val="Times New Roman"/>
    </font>
    <font>
      <b/>
      <i/>
      <u/>
      <sz val="12"/>
      <name val="Times New Roman"/>
    </font>
    <font>
      <b/>
      <i/>
      <sz val="12"/>
      <name val="Times New Roman"/>
    </font>
    <font>
      <b/>
      <i/>
      <sz val="16"/>
      <name val="Times New Roman"/>
    </font>
    <font>
      <sz val="10"/>
      <name val="Times New Roman"/>
      <family val="2"/>
    </font>
    <font>
      <b/>
      <sz val="12"/>
      <name val="Times New Roman"/>
    </font>
    <font>
      <b/>
      <sz val="12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4">
    <xf numFmtId="0" fontId="0" fillId="0" borderId="0"/>
    <xf numFmtId="0" fontId="1" fillId="0" borderId="0"/>
    <xf numFmtId="0" fontId="3" fillId="0" borderId="0"/>
    <xf numFmtId="0" fontId="4" fillId="0" borderId="0"/>
  </cellStyleXfs>
  <cellXfs count="84">
    <xf numFmtId="0" fontId="0" fillId="0" borderId="0" xfId="0"/>
    <xf numFmtId="0" fontId="2" fillId="0" borderId="0" xfId="0" applyFont="1"/>
    <xf numFmtId="0" fontId="0" fillId="0" borderId="0" xfId="0"/>
    <xf numFmtId="0" fontId="15" fillId="0" borderId="0" xfId="0" applyFont="1" applyAlignment="1"/>
    <xf numFmtId="0" fontId="16" fillId="0" borderId="0" xfId="0" applyFont="1"/>
    <xf numFmtId="0" fontId="15" fillId="0" borderId="0" xfId="0" applyFont="1" applyAlignment="1">
      <alignment horizontal="left"/>
    </xf>
    <xf numFmtId="0" fontId="17" fillId="0" borderId="10" xfId="0" applyFont="1" applyBorder="1" applyAlignment="1">
      <alignment horizontal="left" vertical="center"/>
    </xf>
    <xf numFmtId="0" fontId="17" fillId="0" borderId="11" xfId="0" applyFont="1" applyBorder="1"/>
    <xf numFmtId="0" fontId="17" fillId="0" borderId="12" xfId="0" applyFont="1" applyBorder="1"/>
    <xf numFmtId="0" fontId="17" fillId="0" borderId="18" xfId="0" applyFont="1" applyBorder="1"/>
    <xf numFmtId="0" fontId="17" fillId="0" borderId="18" xfId="0" applyFont="1" applyBorder="1" applyAlignment="1">
      <alignment horizontal="center"/>
    </xf>
    <xf numFmtId="0" fontId="18" fillId="0" borderId="7" xfId="0" applyFont="1" applyBorder="1" applyAlignment="1">
      <alignment wrapText="1"/>
    </xf>
    <xf numFmtId="0" fontId="18" fillId="0" borderId="7" xfId="0" applyFont="1" applyBorder="1" applyAlignment="1">
      <alignment horizontal="center" wrapText="1"/>
    </xf>
    <xf numFmtId="49" fontId="18" fillId="0" borderId="4" xfId="0" applyNumberFormat="1" applyFont="1" applyBorder="1" applyAlignment="1">
      <alignment horizontal="center" vertical="center"/>
    </xf>
    <xf numFmtId="0" fontId="18" fillId="0" borderId="22" xfId="0" applyFont="1" applyBorder="1" applyAlignment="1">
      <alignment horizontal="center" vertical="center"/>
    </xf>
    <xf numFmtId="0" fontId="18" fillId="0" borderId="4" xfId="0" applyFont="1" applyBorder="1" applyAlignment="1">
      <alignment wrapText="1"/>
    </xf>
    <xf numFmtId="0" fontId="18" fillId="0" borderId="4" xfId="0" applyFont="1" applyBorder="1" applyAlignment="1">
      <alignment horizontal="center" wrapText="1"/>
    </xf>
    <xf numFmtId="49" fontId="18" fillId="0" borderId="4" xfId="0" applyNumberFormat="1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8" fillId="0" borderId="23" xfId="0" applyFont="1" applyBorder="1" applyAlignment="1">
      <alignment horizontal="center" vertical="center" wrapText="1"/>
    </xf>
    <xf numFmtId="0" fontId="18" fillId="0" borderId="22" xfId="0" applyFont="1" applyBorder="1" applyAlignment="1">
      <alignment horizontal="center" wrapText="1"/>
    </xf>
    <xf numFmtId="0" fontId="18" fillId="0" borderId="22" xfId="0" applyFont="1" applyBorder="1" applyAlignment="1">
      <alignment horizontal="center" vertical="center" wrapText="1"/>
    </xf>
    <xf numFmtId="0" fontId="18" fillId="0" borderId="4" xfId="0" applyFont="1" applyBorder="1" applyAlignment="1">
      <alignment vertical="center" wrapText="1"/>
    </xf>
    <xf numFmtId="0" fontId="18" fillId="0" borderId="22" xfId="0" applyFont="1" applyBorder="1" applyAlignment="1">
      <alignment wrapText="1"/>
    </xf>
    <xf numFmtId="0" fontId="18" fillId="0" borderId="23" xfId="0" applyFont="1" applyBorder="1" applyAlignment="1">
      <alignment horizontal="center" wrapText="1"/>
    </xf>
    <xf numFmtId="0" fontId="19" fillId="0" borderId="4" xfId="0" applyFont="1" applyBorder="1" applyAlignment="1">
      <alignment horizontal="center" wrapText="1"/>
    </xf>
    <xf numFmtId="0" fontId="18" fillId="2" borderId="4" xfId="0" applyFont="1" applyFill="1" applyBorder="1" applyAlignment="1">
      <alignment horizontal="center" wrapText="1"/>
    </xf>
    <xf numFmtId="0" fontId="18" fillId="2" borderId="4" xfId="0" applyFont="1" applyFill="1" applyBorder="1" applyAlignment="1">
      <alignment horizontal="center" vertical="center" wrapText="1"/>
    </xf>
    <xf numFmtId="0" fontId="19" fillId="0" borderId="4" xfId="0" applyFont="1" applyBorder="1" applyAlignment="1">
      <alignment wrapText="1"/>
    </xf>
    <xf numFmtId="0" fontId="19" fillId="0" borderId="4" xfId="0" applyFont="1" applyBorder="1" applyAlignment="1">
      <alignment horizontal="center" vertical="center" wrapText="1"/>
    </xf>
    <xf numFmtId="0" fontId="18" fillId="0" borderId="0" xfId="0" applyFont="1" applyAlignment="1">
      <alignment wrapText="1"/>
    </xf>
    <xf numFmtId="0" fontId="18" fillId="0" borderId="0" xfId="0" applyFont="1" applyAlignment="1">
      <alignment horizontal="center" wrapText="1"/>
    </xf>
    <xf numFmtId="0" fontId="20" fillId="0" borderId="0" xfId="0" applyFont="1" applyAlignment="1">
      <alignment horizontal="center" wrapText="1"/>
    </xf>
    <xf numFmtId="0" fontId="18" fillId="0" borderId="0" xfId="0" applyFont="1" applyAlignment="1"/>
    <xf numFmtId="0" fontId="0" fillId="0" borderId="0" xfId="0" applyBorder="1"/>
    <xf numFmtId="0" fontId="5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0" fontId="0" fillId="0" borderId="0" xfId="0" applyAlignment="1">
      <alignment horizontal="left"/>
    </xf>
    <xf numFmtId="0" fontId="9" fillId="0" borderId="1" xfId="0" applyFont="1" applyBorder="1" applyAlignment="1">
      <alignment horizontal="center" vertical="center" wrapText="1"/>
    </xf>
    <xf numFmtId="1" fontId="11" fillId="0" borderId="0" xfId="0" applyNumberFormat="1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left"/>
    </xf>
    <xf numFmtId="0" fontId="14" fillId="0" borderId="2" xfId="0" applyFont="1" applyBorder="1" applyAlignment="1">
      <alignment horizontal="right" vertical="top"/>
    </xf>
    <xf numFmtId="164" fontId="11" fillId="0" borderId="0" xfId="0" applyNumberFormat="1" applyFont="1" applyAlignment="1">
      <alignment horizontal="center" vertical="center" wrapText="1"/>
    </xf>
    <xf numFmtId="0" fontId="5" fillId="0" borderId="3" xfId="0" applyFont="1" applyBorder="1" applyAlignment="1">
      <alignment horizontal="left" vertical="top" wrapText="1"/>
    </xf>
    <xf numFmtId="0" fontId="5" fillId="0" borderId="0" xfId="0" applyFont="1" applyAlignment="1">
      <alignment horizontal="right" vertical="top" wrapText="1"/>
    </xf>
    <xf numFmtId="0" fontId="17" fillId="0" borderId="16" xfId="0" applyFont="1" applyBorder="1" applyAlignment="1">
      <alignment horizontal="center" vertical="center" wrapText="1"/>
    </xf>
    <xf numFmtId="0" fontId="17" fillId="0" borderId="19" xfId="0" applyFont="1" applyBorder="1" applyAlignment="1">
      <alignment horizontal="center" vertical="center" wrapText="1"/>
    </xf>
    <xf numFmtId="0" fontId="17" fillId="0" borderId="20" xfId="0" applyFont="1" applyBorder="1" applyAlignment="1">
      <alignment horizontal="center" vertical="center" wrapText="1"/>
    </xf>
    <xf numFmtId="0" fontId="16" fillId="0" borderId="0" xfId="0" applyFont="1" applyAlignment="1">
      <alignment horizontal="right"/>
    </xf>
    <xf numFmtId="0" fontId="17" fillId="0" borderId="8" xfId="0" applyFont="1" applyBorder="1" applyAlignment="1">
      <alignment horizontal="center" wrapText="1"/>
    </xf>
    <xf numFmtId="0" fontId="17" fillId="0" borderId="9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wrapText="1"/>
    </xf>
    <xf numFmtId="0" fontId="17" fillId="0" borderId="6" xfId="0" applyFont="1" applyBorder="1" applyAlignment="1">
      <alignment horizontal="center" wrapText="1"/>
    </xf>
    <xf numFmtId="0" fontId="17" fillId="0" borderId="24" xfId="0" applyFont="1" applyBorder="1" applyAlignment="1">
      <alignment horizontal="center" wrapText="1"/>
    </xf>
    <xf numFmtId="0" fontId="13" fillId="0" borderId="2" xfId="0" applyFont="1" applyBorder="1" applyAlignment="1">
      <alignment horizontal="left" vertical="top" wrapText="1"/>
    </xf>
    <xf numFmtId="0" fontId="5" fillId="0" borderId="0" xfId="0" applyFont="1" applyAlignment="1">
      <alignment horizontal="right" vertical="top" wrapText="1"/>
    </xf>
    <xf numFmtId="0" fontId="12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10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top" wrapText="1"/>
    </xf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17" fillId="0" borderId="0" xfId="0" applyFont="1"/>
    <xf numFmtId="0" fontId="21" fillId="0" borderId="0" xfId="0" applyFont="1"/>
    <xf numFmtId="0" fontId="21" fillId="0" borderId="14" xfId="0" applyFont="1" applyBorder="1" applyAlignment="1"/>
    <xf numFmtId="0" fontId="21" fillId="0" borderId="15" xfId="0" applyFont="1" applyBorder="1" applyAlignment="1"/>
    <xf numFmtId="0" fontId="21" fillId="0" borderId="14" xfId="0" applyFont="1" applyBorder="1" applyAlignment="1">
      <alignment horizontal="center"/>
    </xf>
    <xf numFmtId="0" fontId="21" fillId="0" borderId="15" xfId="0" applyFont="1" applyBorder="1" applyAlignment="1">
      <alignment horizontal="center"/>
    </xf>
    <xf numFmtId="0" fontId="17" fillId="0" borderId="25" xfId="0" applyFont="1" applyBorder="1" applyAlignment="1">
      <alignment horizontal="center" wrapText="1"/>
    </xf>
    <xf numFmtId="0" fontId="21" fillId="0" borderId="17" xfId="0" applyFont="1" applyBorder="1" applyAlignment="1"/>
    <xf numFmtId="0" fontId="21" fillId="0" borderId="17" xfId="0" applyFont="1" applyBorder="1" applyAlignment="1">
      <alignment vertical="center"/>
    </xf>
    <xf numFmtId="0" fontId="17" fillId="0" borderId="16" xfId="0" applyFont="1" applyBorder="1" applyAlignment="1">
      <alignment horizontal="center"/>
    </xf>
    <xf numFmtId="0" fontId="17" fillId="0" borderId="26" xfId="0" applyFont="1" applyBorder="1" applyAlignment="1">
      <alignment horizontal="center"/>
    </xf>
    <xf numFmtId="0" fontId="17" fillId="0" borderId="8" xfId="0" applyFont="1" applyBorder="1" applyAlignment="1">
      <alignment horizontal="center"/>
    </xf>
    <xf numFmtId="49" fontId="18" fillId="0" borderId="7" xfId="0" applyNumberFormat="1" applyFont="1" applyBorder="1" applyAlignment="1">
      <alignment horizontal="center"/>
    </xf>
    <xf numFmtId="0" fontId="18" fillId="0" borderId="7" xfId="0" applyFont="1" applyBorder="1" applyAlignment="1">
      <alignment horizontal="center"/>
    </xf>
    <xf numFmtId="0" fontId="18" fillId="0" borderId="21" xfId="0" applyFont="1" applyBorder="1" applyAlignment="1">
      <alignment horizontal="center"/>
    </xf>
    <xf numFmtId="49" fontId="18" fillId="0" borderId="4" xfId="0" applyNumberFormat="1" applyFont="1" applyBorder="1" applyAlignment="1">
      <alignment horizontal="center" wrapText="1"/>
    </xf>
    <xf numFmtId="2" fontId="18" fillId="0" borderId="4" xfId="0" applyNumberFormat="1" applyFont="1" applyBorder="1" applyAlignment="1">
      <alignment horizontal="center" wrapText="1"/>
    </xf>
    <xf numFmtId="165" fontId="18" fillId="0" borderId="4" xfId="0" applyNumberFormat="1" applyFont="1" applyBorder="1" applyAlignment="1">
      <alignment horizontal="center" wrapText="1"/>
    </xf>
    <xf numFmtId="49" fontId="18" fillId="0" borderId="4" xfId="0" applyNumberFormat="1" applyFont="1" applyBorder="1" applyAlignment="1">
      <alignment horizontal="center"/>
    </xf>
    <xf numFmtId="0" fontId="19" fillId="0" borderId="4" xfId="0" applyFont="1" applyBorder="1" applyAlignment="1">
      <alignment horizontal="left" wrapText="1"/>
    </xf>
  </cellXfs>
  <cellStyles count="4">
    <cellStyle name="Обычный" xfId="0" builtinId="0"/>
    <cellStyle name="Обычный 2" xfId="1" xr:uid="{00000000-0005-0000-0000-00002F000000}"/>
    <cellStyle name="Обычный 3" xfId="2" xr:uid="{00000000-0005-0000-0000-000030000000}"/>
    <cellStyle name="Обычный 4" xfId="3" xr:uid="{00000000-0005-0000-0000-00003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35B918-6978-4252-AD1A-12C4F7BDB067}">
  <dimension ref="A1:U34"/>
  <sheetViews>
    <sheetView tabSelected="1" zoomScale="60" zoomScaleNormal="60" zoomScaleSheetLayoutView="80" workbookViewId="0">
      <selection activeCell="AA50" sqref="AA50"/>
    </sheetView>
  </sheetViews>
  <sheetFormatPr defaultRowHeight="18" x14ac:dyDescent="0.25"/>
  <cols>
    <col min="1" max="1" width="40.5703125" style="1" customWidth="1"/>
    <col min="2" max="2" width="12.7109375" style="1" customWidth="1"/>
    <col min="3" max="3" width="11.140625" style="1" customWidth="1"/>
    <col min="4" max="4" width="8" style="1" customWidth="1"/>
    <col min="5" max="5" width="8.28515625" style="1" customWidth="1"/>
    <col min="6" max="6" width="9" style="1" customWidth="1"/>
    <col min="7" max="7" width="10.5703125" style="1" customWidth="1"/>
    <col min="8" max="8" width="10.85546875" style="1" customWidth="1"/>
    <col min="9" max="9" width="11.42578125" style="1" bestFit="1" customWidth="1"/>
    <col min="10" max="10" width="10" style="1" bestFit="1" customWidth="1"/>
    <col min="11" max="11" width="11" style="1" bestFit="1" customWidth="1"/>
    <col min="12" max="12" width="10.5703125" style="1" customWidth="1"/>
    <col min="13" max="13" width="11.140625" style="1" bestFit="1" customWidth="1"/>
    <col min="14" max="14" width="11" style="1" bestFit="1" customWidth="1"/>
    <col min="15" max="16" width="10" style="1" bestFit="1" customWidth="1"/>
    <col min="17" max="17" width="10.85546875" style="1" customWidth="1"/>
    <col min="18" max="18" width="10.42578125" style="1" bestFit="1" customWidth="1"/>
    <col min="19" max="19" width="11.28515625" style="1" bestFit="1" customWidth="1"/>
    <col min="20" max="20" width="10.85546875" style="1" bestFit="1" customWidth="1"/>
    <col min="21" max="16384" width="9.140625" style="1"/>
  </cols>
  <sheetData>
    <row r="1" spans="1:21" x14ac:dyDescent="0.25">
      <c r="A1" s="3" t="s">
        <v>19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4" t="s">
        <v>20</v>
      </c>
      <c r="N1" s="3"/>
      <c r="O1" s="3"/>
      <c r="P1" s="3"/>
      <c r="Q1" s="2"/>
      <c r="R1" s="2"/>
      <c r="S1" s="2"/>
      <c r="T1" s="2"/>
      <c r="U1" s="2"/>
    </row>
    <row r="2" spans="1:21" x14ac:dyDescent="0.25">
      <c r="A2" s="5" t="s">
        <v>31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49" t="s">
        <v>21</v>
      </c>
      <c r="N2" s="49"/>
      <c r="O2" s="49"/>
      <c r="P2" s="49"/>
      <c r="Q2" s="49"/>
      <c r="R2" s="49"/>
      <c r="S2" s="49"/>
      <c r="T2" s="49"/>
      <c r="U2" s="2"/>
    </row>
    <row r="3" spans="1:21" x14ac:dyDescent="0.25">
      <c r="A3" s="5" t="s">
        <v>32</v>
      </c>
      <c r="B3" s="5"/>
      <c r="C3" s="5"/>
      <c r="D3" s="5"/>
      <c r="E3" s="5"/>
      <c r="F3" s="5"/>
      <c r="G3" s="5"/>
      <c r="H3" s="5"/>
      <c r="I3" s="5"/>
      <c r="J3" s="4"/>
      <c r="K3" s="5"/>
      <c r="L3" s="5"/>
      <c r="M3" s="5"/>
      <c r="N3" s="5"/>
      <c r="O3" s="5"/>
      <c r="P3" s="5"/>
      <c r="Q3" s="2"/>
      <c r="R3" s="2"/>
      <c r="S3" s="2"/>
      <c r="T3" s="2"/>
      <c r="U3" s="2"/>
    </row>
    <row r="4" spans="1:21" x14ac:dyDescent="0.25">
      <c r="A4" s="3" t="s">
        <v>101</v>
      </c>
      <c r="B4" s="3"/>
      <c r="C4" s="3"/>
      <c r="D4" s="3"/>
      <c r="E4" s="3"/>
      <c r="F4" s="3"/>
      <c r="G4" s="3"/>
      <c r="H4" s="3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</row>
    <row r="5" spans="1:21" ht="18.75" customHeight="1" x14ac:dyDescent="0.25">
      <c r="A5" s="3" t="s">
        <v>102</v>
      </c>
      <c r="B5" s="3"/>
      <c r="C5" s="3"/>
      <c r="D5" s="3"/>
      <c r="E5" s="3"/>
      <c r="F5" s="3"/>
      <c r="G5" s="3"/>
      <c r="H5" s="3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</row>
    <row r="6" spans="1:21" ht="18.75" customHeight="1" thickBot="1" x14ac:dyDescent="0.3">
      <c r="A6" s="64"/>
      <c r="B6" s="64"/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  <c r="S6" s="65"/>
      <c r="T6" s="65"/>
      <c r="U6" s="65"/>
    </row>
    <row r="7" spans="1:21" ht="18.75" thickBot="1" x14ac:dyDescent="0.3">
      <c r="A7" s="50" t="s">
        <v>0</v>
      </c>
      <c r="B7" s="51" t="s">
        <v>33</v>
      </c>
      <c r="C7" s="51" t="s">
        <v>34</v>
      </c>
      <c r="D7" s="6" t="s">
        <v>35</v>
      </c>
      <c r="E7" s="7"/>
      <c r="F7" s="8"/>
      <c r="G7" s="51" t="s">
        <v>36</v>
      </c>
      <c r="H7" s="52" t="s">
        <v>37</v>
      </c>
      <c r="I7" s="66"/>
      <c r="J7" s="66"/>
      <c r="K7" s="66"/>
      <c r="L7" s="67"/>
      <c r="M7" s="52" t="s">
        <v>38</v>
      </c>
      <c r="N7" s="68"/>
      <c r="O7" s="68"/>
      <c r="P7" s="68"/>
      <c r="Q7" s="68"/>
      <c r="R7" s="68"/>
      <c r="S7" s="68"/>
      <c r="T7" s="69"/>
      <c r="U7" s="46" t="s">
        <v>39</v>
      </c>
    </row>
    <row r="8" spans="1:21" ht="18.75" thickBot="1" x14ac:dyDescent="0.3">
      <c r="A8" s="70"/>
      <c r="B8" s="71"/>
      <c r="C8" s="71"/>
      <c r="D8" s="9" t="s">
        <v>40</v>
      </c>
      <c r="E8" s="9" t="s">
        <v>41</v>
      </c>
      <c r="F8" s="9" t="s">
        <v>42</v>
      </c>
      <c r="G8" s="72"/>
      <c r="H8" s="10" t="s">
        <v>43</v>
      </c>
      <c r="I8" s="10" t="s">
        <v>44</v>
      </c>
      <c r="J8" s="10" t="s">
        <v>45</v>
      </c>
      <c r="K8" s="10" t="s">
        <v>46</v>
      </c>
      <c r="L8" s="10" t="s">
        <v>47</v>
      </c>
      <c r="M8" s="10" t="s">
        <v>23</v>
      </c>
      <c r="N8" s="10" t="s">
        <v>25</v>
      </c>
      <c r="O8" s="10" t="s">
        <v>24</v>
      </c>
      <c r="P8" s="10" t="s">
        <v>26</v>
      </c>
      <c r="Q8" s="10" t="s">
        <v>22</v>
      </c>
      <c r="R8" s="10" t="s">
        <v>48</v>
      </c>
      <c r="S8" s="10" t="s">
        <v>49</v>
      </c>
      <c r="T8" s="10" t="s">
        <v>50</v>
      </c>
      <c r="U8" s="47"/>
    </row>
    <row r="9" spans="1:21" x14ac:dyDescent="0.25">
      <c r="A9" s="73" t="s">
        <v>2</v>
      </c>
      <c r="B9" s="74"/>
      <c r="C9" s="74"/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  <c r="S9" s="74"/>
      <c r="T9" s="75"/>
      <c r="U9" s="48"/>
    </row>
    <row r="10" spans="1:21" x14ac:dyDescent="0.25">
      <c r="A10" s="11" t="s">
        <v>103</v>
      </c>
      <c r="B10" s="12">
        <v>15.06</v>
      </c>
      <c r="C10" s="76" t="s">
        <v>104</v>
      </c>
      <c r="D10" s="77">
        <v>1.88</v>
      </c>
      <c r="E10" s="77">
        <v>5.99</v>
      </c>
      <c r="F10" s="77">
        <v>11.91</v>
      </c>
      <c r="G10" s="77">
        <v>108.8</v>
      </c>
      <c r="H10" s="77">
        <v>0</v>
      </c>
      <c r="I10" s="77">
        <v>2.7E-2</v>
      </c>
      <c r="J10" s="77">
        <v>1.6E-2</v>
      </c>
      <c r="K10" s="77">
        <v>40</v>
      </c>
      <c r="L10" s="77">
        <v>0.12</v>
      </c>
      <c r="M10" s="77">
        <v>6.72</v>
      </c>
      <c r="N10" s="77">
        <v>18</v>
      </c>
      <c r="O10" s="77">
        <v>3.36</v>
      </c>
      <c r="P10" s="77">
        <v>0.28000000000000003</v>
      </c>
      <c r="Q10" s="77">
        <v>12.9</v>
      </c>
      <c r="R10" s="77">
        <v>1E-3</v>
      </c>
      <c r="S10" s="77">
        <v>8.9999999999999998E-4</v>
      </c>
      <c r="T10" s="78">
        <v>0.08</v>
      </c>
      <c r="U10" s="14" t="s">
        <v>105</v>
      </c>
    </row>
    <row r="11" spans="1:21" x14ac:dyDescent="0.25">
      <c r="A11" s="15" t="s">
        <v>106</v>
      </c>
      <c r="B11" s="16">
        <v>65.41</v>
      </c>
      <c r="C11" s="79" t="s">
        <v>107</v>
      </c>
      <c r="D11" s="16">
        <v>10.92</v>
      </c>
      <c r="E11" s="16">
        <v>10.58</v>
      </c>
      <c r="F11" s="16">
        <v>32</v>
      </c>
      <c r="G11" s="16">
        <v>255</v>
      </c>
      <c r="H11" s="16">
        <v>0.4</v>
      </c>
      <c r="I11" s="16">
        <v>0.15</v>
      </c>
      <c r="J11" s="16">
        <v>0.25</v>
      </c>
      <c r="K11" s="16">
        <v>22.5</v>
      </c>
      <c r="L11" s="16">
        <v>1.57</v>
      </c>
      <c r="M11" s="16">
        <v>263.37</v>
      </c>
      <c r="N11" s="16">
        <v>182.73</v>
      </c>
      <c r="O11" s="16">
        <v>22.83</v>
      </c>
      <c r="P11" s="16">
        <v>1.56</v>
      </c>
      <c r="Q11" s="80">
        <v>106.81</v>
      </c>
      <c r="R11" s="16">
        <v>2.0000000000000001E-4</v>
      </c>
      <c r="S11" s="16">
        <v>6.0000000000000002E-5</v>
      </c>
      <c r="T11" s="24">
        <v>5.0000000000000002E-5</v>
      </c>
      <c r="U11" s="20" t="s">
        <v>108</v>
      </c>
    </row>
    <row r="12" spans="1:21" x14ac:dyDescent="0.25">
      <c r="A12" s="15" t="s">
        <v>109</v>
      </c>
      <c r="B12" s="16">
        <v>11.1</v>
      </c>
      <c r="C12" s="79" t="s">
        <v>53</v>
      </c>
      <c r="D12" s="16">
        <v>0.8</v>
      </c>
      <c r="E12" s="16">
        <v>1.1000000000000001</v>
      </c>
      <c r="F12" s="16">
        <v>6.2</v>
      </c>
      <c r="G12" s="16">
        <v>26.7</v>
      </c>
      <c r="H12" s="16">
        <v>0.1</v>
      </c>
      <c r="I12" s="16">
        <v>0.1</v>
      </c>
      <c r="J12" s="81">
        <v>2.5000000000000001E-2</v>
      </c>
      <c r="K12" s="16">
        <v>0.05</v>
      </c>
      <c r="L12" s="81">
        <v>3.6999999999999998E-2</v>
      </c>
      <c r="M12" s="80">
        <v>3.37</v>
      </c>
      <c r="N12" s="16">
        <v>12.73</v>
      </c>
      <c r="O12" s="16">
        <v>2.83</v>
      </c>
      <c r="P12" s="16">
        <v>5.6000000000000001E-2</v>
      </c>
      <c r="Q12" s="16">
        <v>6.81</v>
      </c>
      <c r="R12" s="16">
        <v>2.0000000000000001E-4</v>
      </c>
      <c r="S12" s="16">
        <v>0</v>
      </c>
      <c r="T12" s="24">
        <v>0</v>
      </c>
      <c r="U12" s="20" t="s">
        <v>110</v>
      </c>
    </row>
    <row r="13" spans="1:21" x14ac:dyDescent="0.25">
      <c r="A13" s="22" t="s">
        <v>27</v>
      </c>
      <c r="B13" s="18">
        <v>2.69</v>
      </c>
      <c r="C13" s="82" t="s">
        <v>52</v>
      </c>
      <c r="D13" s="16">
        <v>0.4</v>
      </c>
      <c r="E13" s="16">
        <v>0.1</v>
      </c>
      <c r="F13" s="16">
        <v>0.08</v>
      </c>
      <c r="G13" s="16">
        <v>2.8</v>
      </c>
      <c r="H13" s="16">
        <v>0.2</v>
      </c>
      <c r="I13" s="16">
        <v>2E-3</v>
      </c>
      <c r="J13" s="16">
        <v>0.02</v>
      </c>
      <c r="K13" s="16">
        <v>0</v>
      </c>
      <c r="L13" s="16">
        <v>0</v>
      </c>
      <c r="M13" s="16">
        <v>0.62</v>
      </c>
      <c r="N13" s="16">
        <v>0.48</v>
      </c>
      <c r="O13" s="16">
        <v>0.8</v>
      </c>
      <c r="P13" s="16">
        <v>0.04</v>
      </c>
      <c r="Q13" s="16">
        <v>0.6</v>
      </c>
      <c r="R13" s="16">
        <v>0</v>
      </c>
      <c r="S13" s="16">
        <v>0</v>
      </c>
      <c r="T13" s="24">
        <v>0</v>
      </c>
      <c r="U13" s="20" t="s">
        <v>111</v>
      </c>
    </row>
    <row r="14" spans="1:21" ht="23.25" x14ac:dyDescent="0.25">
      <c r="A14" s="15" t="s">
        <v>30</v>
      </c>
      <c r="B14" s="16"/>
      <c r="C14" s="79" t="s">
        <v>51</v>
      </c>
      <c r="D14" s="16">
        <v>1.98</v>
      </c>
      <c r="E14" s="16">
        <v>0.36</v>
      </c>
      <c r="F14" s="16">
        <v>10.02</v>
      </c>
      <c r="G14" s="16">
        <v>51.99</v>
      </c>
      <c r="H14" s="16">
        <v>0</v>
      </c>
      <c r="I14" s="16">
        <v>4.4999999999999998E-2</v>
      </c>
      <c r="J14" s="16">
        <v>0.03</v>
      </c>
      <c r="K14" s="16">
        <v>0</v>
      </c>
      <c r="L14" s="16">
        <v>0</v>
      </c>
      <c r="M14" s="16">
        <v>10.5</v>
      </c>
      <c r="N14" s="16">
        <v>31.4</v>
      </c>
      <c r="O14" s="16">
        <v>4.0999999999999996</v>
      </c>
      <c r="P14" s="16">
        <v>0.4</v>
      </c>
      <c r="Q14" s="16">
        <v>10.5</v>
      </c>
      <c r="R14" s="16">
        <v>8.3999999999999995E-3</v>
      </c>
      <c r="S14" s="16">
        <v>0</v>
      </c>
      <c r="T14" s="24">
        <v>0.2</v>
      </c>
      <c r="U14" s="23" t="s">
        <v>54</v>
      </c>
    </row>
    <row r="15" spans="1:21" x14ac:dyDescent="0.25">
      <c r="A15" s="83" t="s">
        <v>55</v>
      </c>
      <c r="B15" s="25">
        <f>SUM(B10:B14)</f>
        <v>94.259999999999991</v>
      </c>
      <c r="C15" s="16"/>
      <c r="D15" s="25">
        <f t="shared" ref="D15:T15" si="0">SUM(D10:D14)</f>
        <v>15.980000000000002</v>
      </c>
      <c r="E15" s="25">
        <f t="shared" si="0"/>
        <v>18.130000000000003</v>
      </c>
      <c r="F15" s="25">
        <f t="shared" si="0"/>
        <v>60.209999999999994</v>
      </c>
      <c r="G15" s="25">
        <f t="shared" si="0"/>
        <v>445.29</v>
      </c>
      <c r="H15" s="25">
        <f t="shared" si="0"/>
        <v>0.7</v>
      </c>
      <c r="I15" s="25">
        <f t="shared" si="0"/>
        <v>0.32400000000000001</v>
      </c>
      <c r="J15" s="25">
        <f t="shared" si="0"/>
        <v>0.34100000000000008</v>
      </c>
      <c r="K15" s="25">
        <f t="shared" si="0"/>
        <v>62.55</v>
      </c>
      <c r="L15" s="25">
        <f t="shared" si="0"/>
        <v>1.7269999999999999</v>
      </c>
      <c r="M15" s="25">
        <f t="shared" si="0"/>
        <v>284.58000000000004</v>
      </c>
      <c r="N15" s="25">
        <f t="shared" si="0"/>
        <v>245.33999999999997</v>
      </c>
      <c r="O15" s="25">
        <f t="shared" si="0"/>
        <v>33.919999999999995</v>
      </c>
      <c r="P15" s="25">
        <f t="shared" si="0"/>
        <v>2.3360000000000003</v>
      </c>
      <c r="Q15" s="25">
        <f t="shared" si="0"/>
        <v>137.62</v>
      </c>
      <c r="R15" s="25">
        <f t="shared" si="0"/>
        <v>9.7999999999999997E-3</v>
      </c>
      <c r="S15" s="25">
        <f t="shared" si="0"/>
        <v>9.6000000000000002E-4</v>
      </c>
      <c r="T15" s="25">
        <f t="shared" si="0"/>
        <v>0.28005000000000002</v>
      </c>
      <c r="U15" s="23"/>
    </row>
    <row r="16" spans="1:21" x14ac:dyDescent="0.25">
      <c r="A16" s="53" t="s">
        <v>3</v>
      </c>
      <c r="B16" s="54"/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5"/>
      <c r="U16" s="21"/>
    </row>
    <row r="17" spans="1:21" ht="23.25" x14ac:dyDescent="0.25">
      <c r="A17" s="15" t="s">
        <v>112</v>
      </c>
      <c r="B17" s="16">
        <v>7.65</v>
      </c>
      <c r="C17" s="17" t="s">
        <v>53</v>
      </c>
      <c r="D17" s="18">
        <v>0.72</v>
      </c>
      <c r="E17" s="18">
        <v>2.83</v>
      </c>
      <c r="F17" s="18">
        <v>7.62</v>
      </c>
      <c r="G17" s="18">
        <v>46.5</v>
      </c>
      <c r="H17" s="18">
        <v>4.5</v>
      </c>
      <c r="I17" s="18">
        <v>1.4999999999999999E-2</v>
      </c>
      <c r="J17" s="18">
        <v>0.03</v>
      </c>
      <c r="K17" s="18">
        <v>0</v>
      </c>
      <c r="L17" s="18">
        <v>0</v>
      </c>
      <c r="M17" s="18">
        <v>24</v>
      </c>
      <c r="N17" s="18">
        <v>22.5</v>
      </c>
      <c r="O17" s="18">
        <v>5.42</v>
      </c>
      <c r="P17" s="18">
        <v>4.2000000000000003E-2</v>
      </c>
      <c r="Q17" s="18">
        <v>0.8</v>
      </c>
      <c r="R17" s="18">
        <v>2.3999999999999998E-3</v>
      </c>
      <c r="S17" s="18">
        <v>0</v>
      </c>
      <c r="T17" s="19">
        <v>0.01</v>
      </c>
      <c r="U17" s="18" t="s">
        <v>113</v>
      </c>
    </row>
    <row r="18" spans="1:21" x14ac:dyDescent="0.25">
      <c r="A18" s="15" t="s">
        <v>114</v>
      </c>
      <c r="B18" s="16">
        <v>17.100000000000001</v>
      </c>
      <c r="C18" s="16" t="s">
        <v>115</v>
      </c>
      <c r="D18" s="16">
        <v>1.7</v>
      </c>
      <c r="E18" s="16">
        <v>4.9000000000000004</v>
      </c>
      <c r="F18" s="16">
        <v>13.08</v>
      </c>
      <c r="G18" s="16">
        <v>87.7</v>
      </c>
      <c r="H18" s="16">
        <v>8.5399999999999991</v>
      </c>
      <c r="I18" s="16">
        <v>4.8000000000000001E-2</v>
      </c>
      <c r="J18" s="16">
        <v>4.9000000000000002E-2</v>
      </c>
      <c r="K18" s="16">
        <v>13.52</v>
      </c>
      <c r="L18" s="16">
        <v>0.84</v>
      </c>
      <c r="M18" s="16">
        <v>70.7</v>
      </c>
      <c r="N18" s="16">
        <v>43.68</v>
      </c>
      <c r="O18" s="16">
        <v>20.010000000000002</v>
      </c>
      <c r="P18" s="16">
        <v>0.48</v>
      </c>
      <c r="Q18" s="16">
        <v>148.24</v>
      </c>
      <c r="R18" s="16">
        <v>4.1999999999999997E-3</v>
      </c>
      <c r="S18" s="16">
        <v>5.1000000000000004E-4</v>
      </c>
      <c r="T18" s="24">
        <v>2.46E-2</v>
      </c>
      <c r="U18" s="21" t="s">
        <v>116</v>
      </c>
    </row>
    <row r="19" spans="1:21" x14ac:dyDescent="0.25">
      <c r="A19" s="15" t="s">
        <v>117</v>
      </c>
      <c r="B19" s="26">
        <v>61.4</v>
      </c>
      <c r="C19" s="16" t="s">
        <v>52</v>
      </c>
      <c r="D19" s="16">
        <v>15.25</v>
      </c>
      <c r="E19" s="16">
        <v>11.42</v>
      </c>
      <c r="F19" s="16">
        <v>35.159999999999997</v>
      </c>
      <c r="G19" s="16">
        <v>279.8</v>
      </c>
      <c r="H19" s="16">
        <v>2.02</v>
      </c>
      <c r="I19" s="16">
        <v>9.6000000000000002E-2</v>
      </c>
      <c r="J19" s="16">
        <v>0.12</v>
      </c>
      <c r="K19" s="16">
        <v>17.52</v>
      </c>
      <c r="L19" s="16">
        <v>0.92</v>
      </c>
      <c r="M19" s="16">
        <v>141.71</v>
      </c>
      <c r="N19" s="16">
        <v>157.80000000000001</v>
      </c>
      <c r="O19" s="16">
        <v>28.63</v>
      </c>
      <c r="P19" s="16">
        <v>1.07</v>
      </c>
      <c r="Q19" s="16">
        <v>76.27</v>
      </c>
      <c r="R19" s="16">
        <v>1E-3</v>
      </c>
      <c r="S19" s="16">
        <v>3.0000000000000001E-3</v>
      </c>
      <c r="T19" s="24">
        <v>0.44</v>
      </c>
      <c r="U19" s="21" t="s">
        <v>118</v>
      </c>
    </row>
    <row r="20" spans="1:21" x14ac:dyDescent="0.25">
      <c r="A20" s="22" t="s">
        <v>119</v>
      </c>
      <c r="B20" s="27">
        <v>15.47</v>
      </c>
      <c r="C20" s="13" t="s">
        <v>52</v>
      </c>
      <c r="D20" s="18">
        <v>0.77</v>
      </c>
      <c r="E20" s="18">
        <v>4.4999999999999998E-2</v>
      </c>
      <c r="F20" s="18">
        <v>27.62</v>
      </c>
      <c r="G20" s="18">
        <v>114.8</v>
      </c>
      <c r="H20" s="18">
        <v>0.6</v>
      </c>
      <c r="I20" s="18">
        <v>1.4999999999999999E-2</v>
      </c>
      <c r="J20" s="18">
        <v>0.03</v>
      </c>
      <c r="K20" s="18">
        <v>0</v>
      </c>
      <c r="L20" s="18">
        <v>0</v>
      </c>
      <c r="M20" s="18">
        <v>33.11</v>
      </c>
      <c r="N20" s="18">
        <v>21.9</v>
      </c>
      <c r="O20" s="18">
        <v>14.55</v>
      </c>
      <c r="P20" s="18">
        <v>0.47</v>
      </c>
      <c r="Q20" s="18">
        <v>108</v>
      </c>
      <c r="R20" s="18">
        <v>6.0000000000000001E-3</v>
      </c>
      <c r="S20" s="18">
        <v>0</v>
      </c>
      <c r="T20" s="19">
        <v>0.1</v>
      </c>
      <c r="U20" s="21" t="s">
        <v>120</v>
      </c>
    </row>
    <row r="21" spans="1:21" ht="23.25" x14ac:dyDescent="0.25">
      <c r="A21" s="15" t="s">
        <v>28</v>
      </c>
      <c r="B21" s="16">
        <v>2.4500000000000002</v>
      </c>
      <c r="C21" s="17" t="s">
        <v>53</v>
      </c>
      <c r="D21" s="16">
        <v>4.74</v>
      </c>
      <c r="E21" s="16">
        <v>0.6</v>
      </c>
      <c r="F21" s="16">
        <v>28.98</v>
      </c>
      <c r="G21" s="16">
        <v>140.28</v>
      </c>
      <c r="H21" s="16">
        <v>0</v>
      </c>
      <c r="I21" s="16">
        <v>0.06</v>
      </c>
      <c r="J21" s="16">
        <v>0.04</v>
      </c>
      <c r="K21" s="16">
        <v>0</v>
      </c>
      <c r="L21" s="16">
        <v>0</v>
      </c>
      <c r="M21" s="16">
        <v>13.8</v>
      </c>
      <c r="N21" s="16">
        <v>32.200000000000003</v>
      </c>
      <c r="O21" s="16">
        <v>5.8</v>
      </c>
      <c r="P21" s="16">
        <v>0.26</v>
      </c>
      <c r="Q21" s="16">
        <v>19.8</v>
      </c>
      <c r="R21" s="16">
        <v>1.8E-3</v>
      </c>
      <c r="S21" s="16">
        <v>1.8E-3</v>
      </c>
      <c r="T21" s="24">
        <v>7.0000000000000001E-3</v>
      </c>
      <c r="U21" s="23" t="s">
        <v>54</v>
      </c>
    </row>
    <row r="22" spans="1:21" ht="23.25" x14ac:dyDescent="0.25">
      <c r="A22" s="15" t="s">
        <v>30</v>
      </c>
      <c r="B22" s="16">
        <v>1.36</v>
      </c>
      <c r="C22" s="79" t="s">
        <v>51</v>
      </c>
      <c r="D22" s="16">
        <v>1.98</v>
      </c>
      <c r="E22" s="16">
        <v>0.36</v>
      </c>
      <c r="F22" s="16">
        <v>10.02</v>
      </c>
      <c r="G22" s="16">
        <v>51.99</v>
      </c>
      <c r="H22" s="16">
        <v>0</v>
      </c>
      <c r="I22" s="16">
        <v>4.4999999999999998E-2</v>
      </c>
      <c r="J22" s="16">
        <v>0.03</v>
      </c>
      <c r="K22" s="16">
        <v>0</v>
      </c>
      <c r="L22" s="16">
        <v>0</v>
      </c>
      <c r="M22" s="16">
        <v>10.5</v>
      </c>
      <c r="N22" s="16">
        <v>31.4</v>
      </c>
      <c r="O22" s="16">
        <v>4.0999999999999996</v>
      </c>
      <c r="P22" s="16">
        <v>0.4</v>
      </c>
      <c r="Q22" s="16">
        <v>10.5</v>
      </c>
      <c r="R22" s="16">
        <v>8.3999999999999995E-3</v>
      </c>
      <c r="S22" s="16">
        <v>0</v>
      </c>
      <c r="T22" s="24">
        <v>0.2</v>
      </c>
      <c r="U22" s="23" t="s">
        <v>54</v>
      </c>
    </row>
    <row r="23" spans="1:21" x14ac:dyDescent="0.25">
      <c r="A23" s="28" t="s">
        <v>56</v>
      </c>
      <c r="B23" s="25">
        <f>SUM(B17:B22)</f>
        <v>105.43</v>
      </c>
      <c r="C23" s="29"/>
      <c r="D23" s="29">
        <f>SUM(D17:D22)</f>
        <v>25.16</v>
      </c>
      <c r="E23" s="29">
        <f t="shared" ref="E23:T23" si="1">SUM(E17:E22)</f>
        <v>20.155000000000001</v>
      </c>
      <c r="F23" s="29">
        <f t="shared" si="1"/>
        <v>122.48</v>
      </c>
      <c r="G23" s="29">
        <f t="shared" si="1"/>
        <v>721.06999999999994</v>
      </c>
      <c r="H23" s="29">
        <f t="shared" si="1"/>
        <v>15.659999999999998</v>
      </c>
      <c r="I23" s="29">
        <f t="shared" si="1"/>
        <v>0.27899999999999997</v>
      </c>
      <c r="J23" s="29">
        <f t="shared" si="1"/>
        <v>0.29900000000000004</v>
      </c>
      <c r="K23" s="29">
        <f t="shared" si="1"/>
        <v>31.04</v>
      </c>
      <c r="L23" s="29">
        <f t="shared" si="1"/>
        <v>1.76</v>
      </c>
      <c r="M23" s="29">
        <f t="shared" si="1"/>
        <v>293.82000000000005</v>
      </c>
      <c r="N23" s="29">
        <f t="shared" si="1"/>
        <v>309.48</v>
      </c>
      <c r="O23" s="29">
        <f t="shared" si="1"/>
        <v>78.509999999999991</v>
      </c>
      <c r="P23" s="29">
        <f t="shared" si="1"/>
        <v>2.722</v>
      </c>
      <c r="Q23" s="29">
        <f t="shared" si="1"/>
        <v>363.61</v>
      </c>
      <c r="R23" s="29">
        <f t="shared" si="1"/>
        <v>2.3800000000000002E-2</v>
      </c>
      <c r="S23" s="29">
        <f t="shared" si="1"/>
        <v>5.3100000000000005E-3</v>
      </c>
      <c r="T23" s="29">
        <f t="shared" si="1"/>
        <v>0.78160000000000007</v>
      </c>
      <c r="U23" s="21"/>
    </row>
    <row r="24" spans="1:21" x14ac:dyDescent="0.25">
      <c r="A24" s="53" t="s">
        <v>1</v>
      </c>
      <c r="B24" s="54"/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5"/>
      <c r="U24" s="21"/>
    </row>
    <row r="25" spans="1:21" x14ac:dyDescent="0.25">
      <c r="A25" s="15" t="s">
        <v>121</v>
      </c>
      <c r="B25" s="26">
        <v>27.64</v>
      </c>
      <c r="C25" s="79" t="s">
        <v>122</v>
      </c>
      <c r="D25" s="16">
        <v>10.96</v>
      </c>
      <c r="E25" s="16">
        <v>15.9</v>
      </c>
      <c r="F25" s="16">
        <v>12.18</v>
      </c>
      <c r="G25" s="16">
        <v>253.63</v>
      </c>
      <c r="H25" s="16">
        <v>0.36</v>
      </c>
      <c r="I25" s="16">
        <v>4.9000000000000002E-2</v>
      </c>
      <c r="J25" s="16">
        <v>0.11899999999999999</v>
      </c>
      <c r="K25" s="16">
        <v>56.98</v>
      </c>
      <c r="L25" s="16">
        <v>5.5</v>
      </c>
      <c r="M25" s="16">
        <v>37.53</v>
      </c>
      <c r="N25" s="16">
        <v>137.88999999999999</v>
      </c>
      <c r="O25" s="16">
        <v>31.58</v>
      </c>
      <c r="P25" s="16">
        <v>1.2</v>
      </c>
      <c r="Q25" s="16">
        <v>224.75</v>
      </c>
      <c r="R25" s="16">
        <v>0.01</v>
      </c>
      <c r="S25" s="16">
        <v>9.7999999999999997E-3</v>
      </c>
      <c r="T25" s="24">
        <v>0.77200000000000002</v>
      </c>
      <c r="U25" s="23" t="s">
        <v>123</v>
      </c>
    </row>
    <row r="26" spans="1:21" x14ac:dyDescent="0.25">
      <c r="A26" s="22" t="s">
        <v>124</v>
      </c>
      <c r="B26" s="18">
        <v>18.05</v>
      </c>
      <c r="C26" s="13" t="s">
        <v>125</v>
      </c>
      <c r="D26" s="18">
        <v>3.1</v>
      </c>
      <c r="E26" s="18">
        <v>9.15</v>
      </c>
      <c r="F26" s="18">
        <v>17.98</v>
      </c>
      <c r="G26" s="18">
        <v>172.85</v>
      </c>
      <c r="H26" s="18">
        <v>9.8000000000000007</v>
      </c>
      <c r="I26" s="18">
        <v>0.14199999999999999</v>
      </c>
      <c r="J26" s="18">
        <v>0.114</v>
      </c>
      <c r="K26" s="18">
        <v>50</v>
      </c>
      <c r="L26" s="18">
        <v>0.1</v>
      </c>
      <c r="M26" s="18">
        <v>91.65</v>
      </c>
      <c r="N26" s="18">
        <v>87.02</v>
      </c>
      <c r="O26" s="18">
        <v>17.399999999999999</v>
      </c>
      <c r="P26" s="18">
        <v>1.02</v>
      </c>
      <c r="Q26" s="18">
        <v>106.57</v>
      </c>
      <c r="R26" s="18">
        <v>1.6000000000000001E-3</v>
      </c>
      <c r="S26" s="18">
        <v>2.9999999999999997E-4</v>
      </c>
      <c r="T26" s="19">
        <v>1.2E-2</v>
      </c>
      <c r="U26" s="21" t="s">
        <v>126</v>
      </c>
    </row>
    <row r="27" spans="1:21" x14ac:dyDescent="0.25">
      <c r="A27" s="22" t="s">
        <v>127</v>
      </c>
      <c r="B27" s="18">
        <v>8.51</v>
      </c>
      <c r="C27" s="13" t="s">
        <v>57</v>
      </c>
      <c r="D27" s="18">
        <v>5.4</v>
      </c>
      <c r="E27" s="18">
        <v>9.4</v>
      </c>
      <c r="F27" s="18">
        <v>60.8</v>
      </c>
      <c r="G27" s="18">
        <v>346</v>
      </c>
      <c r="H27" s="18">
        <v>0</v>
      </c>
      <c r="I27" s="18">
        <v>1.4</v>
      </c>
      <c r="J27" s="18">
        <v>0</v>
      </c>
      <c r="K27" s="18">
        <v>14</v>
      </c>
      <c r="L27" s="18">
        <v>0</v>
      </c>
      <c r="M27" s="18">
        <v>22.4</v>
      </c>
      <c r="N27" s="18">
        <v>76.599999999999994</v>
      </c>
      <c r="O27" s="18">
        <v>28.4</v>
      </c>
      <c r="P27" s="18">
        <v>1.4</v>
      </c>
      <c r="Q27" s="18">
        <v>11.2</v>
      </c>
      <c r="R27" s="18">
        <v>0</v>
      </c>
      <c r="S27" s="18">
        <v>0</v>
      </c>
      <c r="T27" s="19">
        <v>0</v>
      </c>
      <c r="U27" s="21"/>
    </row>
    <row r="28" spans="1:21" x14ac:dyDescent="0.25">
      <c r="A28" s="22" t="s">
        <v>128</v>
      </c>
      <c r="B28" s="27">
        <v>10.78</v>
      </c>
      <c r="C28" s="13" t="s">
        <v>52</v>
      </c>
      <c r="D28" s="18">
        <v>0.34</v>
      </c>
      <c r="E28" s="18">
        <v>0.1</v>
      </c>
      <c r="F28" s="18">
        <v>23.6</v>
      </c>
      <c r="G28" s="18">
        <v>98.4</v>
      </c>
      <c r="H28" s="18">
        <v>0.44</v>
      </c>
      <c r="I28" s="18">
        <v>3.3E-3</v>
      </c>
      <c r="J28" s="18">
        <v>1.4999999999999999E-2</v>
      </c>
      <c r="K28" s="18">
        <v>0</v>
      </c>
      <c r="L28" s="18">
        <v>0</v>
      </c>
      <c r="M28" s="18">
        <v>20.309999999999999</v>
      </c>
      <c r="N28" s="18">
        <v>12.45</v>
      </c>
      <c r="O28" s="18">
        <v>17.22</v>
      </c>
      <c r="P28" s="18">
        <v>0.44</v>
      </c>
      <c r="Q28" s="18">
        <v>70.2</v>
      </c>
      <c r="R28" s="18">
        <v>7.0000000000000001E-3</v>
      </c>
      <c r="S28" s="18">
        <v>0</v>
      </c>
      <c r="T28" s="19">
        <v>0.1</v>
      </c>
      <c r="U28" s="21" t="s">
        <v>120</v>
      </c>
    </row>
    <row r="29" spans="1:21" ht="22.5" x14ac:dyDescent="0.25">
      <c r="A29" s="22" t="s">
        <v>28</v>
      </c>
      <c r="B29" s="18">
        <v>1.63</v>
      </c>
      <c r="C29" s="13" t="s">
        <v>51</v>
      </c>
      <c r="D29" s="18">
        <v>2.37</v>
      </c>
      <c r="E29" s="18">
        <v>0.3</v>
      </c>
      <c r="F29" s="18">
        <v>14.49</v>
      </c>
      <c r="G29" s="18">
        <v>70.14</v>
      </c>
      <c r="H29" s="18">
        <v>0</v>
      </c>
      <c r="I29" s="18">
        <v>0.03</v>
      </c>
      <c r="J29" s="18">
        <v>1.4999999999999999E-2</v>
      </c>
      <c r="K29" s="18">
        <v>0</v>
      </c>
      <c r="L29" s="18">
        <v>0</v>
      </c>
      <c r="M29" s="18">
        <v>6.9</v>
      </c>
      <c r="N29" s="18">
        <v>16.100000000000001</v>
      </c>
      <c r="O29" s="18">
        <v>2.9</v>
      </c>
      <c r="P29" s="18">
        <v>0.13</v>
      </c>
      <c r="Q29" s="18">
        <v>9.9</v>
      </c>
      <c r="R29" s="18">
        <v>1E-3</v>
      </c>
      <c r="S29" s="18">
        <v>8.9999999999999998E-4</v>
      </c>
      <c r="T29" s="19">
        <v>5.0000000000000001E-3</v>
      </c>
      <c r="U29" s="21" t="s">
        <v>54</v>
      </c>
    </row>
    <row r="30" spans="1:21" x14ac:dyDescent="0.25">
      <c r="A30" s="28" t="s">
        <v>58</v>
      </c>
      <c r="B30" s="25">
        <f>SUM(B25:B29)</f>
        <v>66.609999999999985</v>
      </c>
      <c r="C30" s="25"/>
      <c r="D30" s="25">
        <f>SUM(D25:D29)</f>
        <v>22.17</v>
      </c>
      <c r="E30" s="25">
        <f t="shared" ref="E30:T30" si="2">SUM(E25:E29)</f>
        <v>34.85</v>
      </c>
      <c r="F30" s="25">
        <f t="shared" si="2"/>
        <v>129.05000000000001</v>
      </c>
      <c r="G30" s="25">
        <f t="shared" si="2"/>
        <v>941.02</v>
      </c>
      <c r="H30" s="25">
        <f t="shared" si="2"/>
        <v>10.6</v>
      </c>
      <c r="I30" s="25">
        <f t="shared" si="2"/>
        <v>1.6243000000000001</v>
      </c>
      <c r="J30" s="25">
        <f t="shared" si="2"/>
        <v>0.26300000000000001</v>
      </c>
      <c r="K30" s="25">
        <f t="shared" si="2"/>
        <v>120.97999999999999</v>
      </c>
      <c r="L30" s="25">
        <f t="shared" si="2"/>
        <v>5.6</v>
      </c>
      <c r="M30" s="25">
        <f t="shared" si="2"/>
        <v>178.79000000000002</v>
      </c>
      <c r="N30" s="25">
        <f t="shared" si="2"/>
        <v>330.06</v>
      </c>
      <c r="O30" s="25">
        <f t="shared" si="2"/>
        <v>97.5</v>
      </c>
      <c r="P30" s="25">
        <f t="shared" si="2"/>
        <v>4.1899999999999995</v>
      </c>
      <c r="Q30" s="25">
        <f t="shared" si="2"/>
        <v>422.61999999999995</v>
      </c>
      <c r="R30" s="25">
        <f t="shared" si="2"/>
        <v>1.9600000000000003E-2</v>
      </c>
      <c r="S30" s="25">
        <f t="shared" si="2"/>
        <v>1.0999999999999999E-2</v>
      </c>
      <c r="T30" s="25">
        <f t="shared" si="2"/>
        <v>0.88900000000000001</v>
      </c>
      <c r="U30" s="23"/>
    </row>
    <row r="31" spans="1:21" x14ac:dyDescent="0.25">
      <c r="A31" s="28" t="s">
        <v>59</v>
      </c>
      <c r="B31" s="25">
        <f>B30+B23+B15</f>
        <v>266.29999999999995</v>
      </c>
      <c r="C31" s="25"/>
      <c r="D31" s="25">
        <f>SUM(D15+D23+D30)</f>
        <v>63.31</v>
      </c>
      <c r="E31" s="25">
        <f t="shared" ref="E31:T31" si="3">SUM(E15+E23+E30)</f>
        <v>73.135000000000005</v>
      </c>
      <c r="F31" s="25">
        <f t="shared" si="3"/>
        <v>311.74</v>
      </c>
      <c r="G31" s="25">
        <f t="shared" si="3"/>
        <v>2107.38</v>
      </c>
      <c r="H31" s="25">
        <f t="shared" si="3"/>
        <v>26.96</v>
      </c>
      <c r="I31" s="25">
        <f t="shared" si="3"/>
        <v>2.2273000000000001</v>
      </c>
      <c r="J31" s="25">
        <f t="shared" si="3"/>
        <v>0.90300000000000014</v>
      </c>
      <c r="K31" s="25">
        <f t="shared" si="3"/>
        <v>214.57</v>
      </c>
      <c r="L31" s="25">
        <f t="shared" si="3"/>
        <v>9.0869999999999997</v>
      </c>
      <c r="M31" s="25">
        <f t="shared" si="3"/>
        <v>757.19</v>
      </c>
      <c r="N31" s="25">
        <f t="shared" si="3"/>
        <v>884.87999999999988</v>
      </c>
      <c r="O31" s="25">
        <f t="shared" si="3"/>
        <v>209.92999999999998</v>
      </c>
      <c r="P31" s="25">
        <f t="shared" si="3"/>
        <v>9.2479999999999993</v>
      </c>
      <c r="Q31" s="25">
        <f t="shared" si="3"/>
        <v>923.84999999999991</v>
      </c>
      <c r="R31" s="25">
        <f t="shared" si="3"/>
        <v>5.3200000000000011E-2</v>
      </c>
      <c r="S31" s="25">
        <f t="shared" si="3"/>
        <v>1.7270000000000001E-2</v>
      </c>
      <c r="T31" s="25">
        <f t="shared" si="3"/>
        <v>1.9506500000000002</v>
      </c>
      <c r="U31" s="15"/>
    </row>
    <row r="32" spans="1:21" x14ac:dyDescent="0.25">
      <c r="A32" s="28"/>
      <c r="B32" s="28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15"/>
    </row>
    <row r="33" spans="1:21" x14ac:dyDescent="0.25">
      <c r="A33" s="30"/>
      <c r="B33" s="30"/>
      <c r="C33" s="30"/>
      <c r="D33" s="30"/>
      <c r="E33" s="30"/>
      <c r="F33" s="30"/>
      <c r="G33" s="31"/>
      <c r="H33" s="31"/>
      <c r="I33" s="31"/>
      <c r="J33" s="31"/>
      <c r="K33" s="31"/>
      <c r="L33" s="31"/>
      <c r="M33" s="31"/>
      <c r="N33" s="31"/>
      <c r="O33" s="32"/>
      <c r="P33" s="32"/>
      <c r="Q33" s="32"/>
      <c r="R33" s="32"/>
      <c r="S33" s="32"/>
      <c r="T33" s="32"/>
      <c r="U33" s="33" t="s">
        <v>60</v>
      </c>
    </row>
    <row r="34" spans="1:21" x14ac:dyDescent="0.25">
      <c r="A34" s="30"/>
      <c r="B34" s="30"/>
      <c r="C34" s="30"/>
      <c r="D34" s="30"/>
      <c r="E34" s="30"/>
      <c r="F34" s="30"/>
      <c r="G34" s="31"/>
      <c r="H34" s="31"/>
      <c r="I34" s="31"/>
      <c r="J34" s="31"/>
      <c r="K34" s="31"/>
      <c r="L34" s="34" t="s">
        <v>61</v>
      </c>
      <c r="M34" s="31"/>
      <c r="N34" s="31"/>
      <c r="O34" s="32"/>
      <c r="P34" s="32"/>
      <c r="Q34" s="32"/>
      <c r="R34" s="32"/>
      <c r="S34" s="32"/>
      <c r="T34" s="32"/>
      <c r="U34" s="33" t="s">
        <v>62</v>
      </c>
    </row>
  </sheetData>
  <mergeCells count="11">
    <mergeCell ref="A24:T24"/>
    <mergeCell ref="A7:A8"/>
    <mergeCell ref="B7:B8"/>
    <mergeCell ref="C7:C8"/>
    <mergeCell ref="G7:G8"/>
    <mergeCell ref="H7:L7"/>
    <mergeCell ref="M7:T7"/>
    <mergeCell ref="A9:T9"/>
    <mergeCell ref="A16:T16"/>
    <mergeCell ref="M2:T2"/>
    <mergeCell ref="U7:U9"/>
  </mergeCells>
  <pageMargins left="0.39370078740157483" right="0" top="1.1417322834645669" bottom="0.35433070866141736" header="0" footer="0"/>
  <pageSetup paperSize="9" scale="7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A81379-714F-4ACB-AD3A-B38DFCD96D36}">
  <dimension ref="A1:M35"/>
  <sheetViews>
    <sheetView workbookViewId="0">
      <selection activeCell="P37" sqref="P37"/>
    </sheetView>
  </sheetViews>
  <sheetFormatPr defaultRowHeight="12.75" x14ac:dyDescent="0.2"/>
  <sheetData>
    <row r="1" spans="1:13" ht="19.5" customHeight="1" x14ac:dyDescent="0.35">
      <c r="A1" s="61" t="s">
        <v>4</v>
      </c>
      <c r="B1" s="61"/>
      <c r="C1" s="61"/>
      <c r="D1" s="61"/>
      <c r="E1" s="61"/>
      <c r="F1" s="61"/>
      <c r="G1" s="35"/>
      <c r="H1" s="35"/>
      <c r="I1" s="35"/>
      <c r="J1" s="35"/>
      <c r="K1" s="35"/>
      <c r="L1" s="36"/>
      <c r="M1" s="36" t="s">
        <v>65</v>
      </c>
    </row>
    <row r="2" spans="1:13" x14ac:dyDescent="0.2">
      <c r="A2" s="37"/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</row>
    <row r="3" spans="1:13" ht="30" x14ac:dyDescent="0.4">
      <c r="A3" s="62" t="s">
        <v>5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</row>
    <row r="4" spans="1:13" x14ac:dyDescent="0.2">
      <c r="A4" s="35"/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</row>
    <row r="5" spans="1:13" ht="12.75" customHeight="1" x14ac:dyDescent="0.2">
      <c r="A5" s="38" t="s">
        <v>6</v>
      </c>
      <c r="B5" s="63" t="s">
        <v>0</v>
      </c>
      <c r="C5" s="63"/>
      <c r="D5" s="63"/>
      <c r="E5" s="63"/>
      <c r="F5" s="63"/>
      <c r="G5" s="63" t="s">
        <v>7</v>
      </c>
      <c r="H5" s="63"/>
      <c r="I5" s="63"/>
      <c r="J5" s="63"/>
      <c r="K5" s="63"/>
      <c r="L5" s="63"/>
      <c r="M5" s="63"/>
    </row>
    <row r="6" spans="1:13" ht="15.75" x14ac:dyDescent="0.2">
      <c r="A6" s="60" t="s">
        <v>2</v>
      </c>
      <c r="B6" s="60"/>
      <c r="C6" s="60"/>
      <c r="D6" s="60"/>
      <c r="E6" s="60"/>
      <c r="F6" s="60"/>
      <c r="G6" s="60"/>
      <c r="H6" s="60"/>
      <c r="I6" s="60"/>
      <c r="J6" s="60"/>
      <c r="K6" s="60"/>
      <c r="L6" s="35"/>
      <c r="M6" s="35"/>
    </row>
    <row r="7" spans="1:13" ht="20.25" customHeight="1" x14ac:dyDescent="0.2">
      <c r="A7" s="39">
        <v>200</v>
      </c>
      <c r="B7" s="58" t="s">
        <v>66</v>
      </c>
      <c r="C7" s="58"/>
      <c r="D7" s="58"/>
      <c r="E7" s="58"/>
      <c r="F7" s="58"/>
      <c r="G7" s="59" t="s">
        <v>67</v>
      </c>
      <c r="H7" s="59"/>
      <c r="I7" s="59"/>
      <c r="J7" s="59"/>
      <c r="K7" s="59"/>
      <c r="L7" s="59"/>
      <c r="M7" s="59"/>
    </row>
    <row r="8" spans="1:13" ht="20.25" customHeight="1" x14ac:dyDescent="0.2">
      <c r="A8" s="39">
        <v>200</v>
      </c>
      <c r="B8" s="58" t="s">
        <v>68</v>
      </c>
      <c r="C8" s="58"/>
      <c r="D8" s="58"/>
      <c r="E8" s="58"/>
      <c r="F8" s="58"/>
      <c r="G8" s="59" t="s">
        <v>69</v>
      </c>
      <c r="H8" s="59"/>
      <c r="I8" s="59"/>
      <c r="J8" s="59"/>
      <c r="K8" s="59"/>
      <c r="L8" s="59"/>
      <c r="M8" s="59"/>
    </row>
    <row r="9" spans="1:13" ht="20.25" customHeight="1" x14ac:dyDescent="0.2">
      <c r="A9" s="40" t="s">
        <v>63</v>
      </c>
      <c r="B9" s="58" t="s">
        <v>64</v>
      </c>
      <c r="C9" s="58"/>
      <c r="D9" s="58"/>
      <c r="E9" s="58"/>
      <c r="F9" s="58"/>
      <c r="G9" s="59" t="s">
        <v>70</v>
      </c>
      <c r="H9" s="59"/>
      <c r="I9" s="59"/>
      <c r="J9" s="59"/>
      <c r="K9" s="59"/>
      <c r="L9" s="59"/>
      <c r="M9" s="59"/>
    </row>
    <row r="10" spans="1:13" ht="15.75" customHeight="1" x14ac:dyDescent="0.2">
      <c r="A10" s="41"/>
      <c r="B10" s="42"/>
      <c r="C10" s="42"/>
      <c r="D10" s="42"/>
      <c r="E10" s="42"/>
      <c r="F10" s="42" t="s">
        <v>8</v>
      </c>
      <c r="G10" s="56" t="s">
        <v>71</v>
      </c>
      <c r="H10" s="56"/>
      <c r="I10" s="56"/>
      <c r="J10" s="56"/>
      <c r="K10" s="56"/>
      <c r="L10" s="56"/>
      <c r="M10" s="56"/>
    </row>
    <row r="11" spans="1:13" ht="15.75" x14ac:dyDescent="0.2">
      <c r="A11" s="60" t="s">
        <v>9</v>
      </c>
      <c r="B11" s="60"/>
      <c r="C11" s="60"/>
      <c r="D11" s="60"/>
      <c r="E11" s="60"/>
      <c r="F11" s="60"/>
      <c r="G11" s="60"/>
      <c r="H11" s="60"/>
      <c r="I11" s="60"/>
      <c r="J11" s="60"/>
      <c r="K11" s="60"/>
      <c r="L11" s="35"/>
      <c r="M11" s="35"/>
    </row>
    <row r="12" spans="1:13" ht="20.25" customHeight="1" x14ac:dyDescent="0.2">
      <c r="A12" s="39">
        <v>150</v>
      </c>
      <c r="B12" s="58" t="s">
        <v>72</v>
      </c>
      <c r="C12" s="58"/>
      <c r="D12" s="58"/>
      <c r="E12" s="58"/>
      <c r="F12" s="58"/>
      <c r="G12" s="59" t="s">
        <v>73</v>
      </c>
      <c r="H12" s="59"/>
      <c r="I12" s="59"/>
      <c r="J12" s="59"/>
      <c r="K12" s="59"/>
      <c r="L12" s="59"/>
      <c r="M12" s="59"/>
    </row>
    <row r="13" spans="1:13" ht="15.75" customHeight="1" x14ac:dyDescent="0.2">
      <c r="A13" s="41"/>
      <c r="B13" s="42"/>
      <c r="C13" s="42"/>
      <c r="D13" s="42"/>
      <c r="E13" s="42"/>
      <c r="F13" s="42" t="s">
        <v>10</v>
      </c>
      <c r="G13" s="56" t="s">
        <v>73</v>
      </c>
      <c r="H13" s="56"/>
      <c r="I13" s="56"/>
      <c r="J13" s="56"/>
      <c r="K13" s="56"/>
      <c r="L13" s="56"/>
      <c r="M13" s="56"/>
    </row>
    <row r="14" spans="1:13" ht="15.75" x14ac:dyDescent="0.2">
      <c r="A14" s="60" t="s">
        <v>3</v>
      </c>
      <c r="B14" s="60"/>
      <c r="C14" s="60"/>
      <c r="D14" s="60"/>
      <c r="E14" s="60"/>
      <c r="F14" s="60"/>
      <c r="G14" s="60"/>
      <c r="H14" s="60"/>
      <c r="I14" s="60"/>
      <c r="J14" s="60"/>
      <c r="K14" s="60"/>
      <c r="L14" s="35"/>
      <c r="M14" s="35"/>
    </row>
    <row r="15" spans="1:13" ht="20.25" customHeight="1" x14ac:dyDescent="0.2">
      <c r="A15" s="43">
        <v>8</v>
      </c>
      <c r="B15" s="58" t="s">
        <v>74</v>
      </c>
      <c r="C15" s="58"/>
      <c r="D15" s="58"/>
      <c r="E15" s="58"/>
      <c r="F15" s="58"/>
      <c r="G15" s="59" t="s">
        <v>75</v>
      </c>
      <c r="H15" s="59"/>
      <c r="I15" s="59"/>
      <c r="J15" s="59"/>
      <c r="K15" s="59"/>
      <c r="L15" s="59"/>
      <c r="M15" s="59"/>
    </row>
    <row r="16" spans="1:13" ht="20.25" customHeight="1" x14ac:dyDescent="0.2">
      <c r="A16" s="39">
        <v>200</v>
      </c>
      <c r="B16" s="58" t="s">
        <v>76</v>
      </c>
      <c r="C16" s="58"/>
      <c r="D16" s="58"/>
      <c r="E16" s="58"/>
      <c r="F16" s="58"/>
      <c r="G16" s="59" t="s">
        <v>77</v>
      </c>
      <c r="H16" s="59"/>
      <c r="I16" s="59"/>
      <c r="J16" s="59"/>
      <c r="K16" s="59"/>
      <c r="L16" s="59"/>
      <c r="M16" s="59"/>
    </row>
    <row r="17" spans="1:13" ht="20.25" customHeight="1" x14ac:dyDescent="0.2">
      <c r="A17" s="39">
        <v>70</v>
      </c>
      <c r="B17" s="58" t="s">
        <v>78</v>
      </c>
      <c r="C17" s="58"/>
      <c r="D17" s="58"/>
      <c r="E17" s="58"/>
      <c r="F17" s="58"/>
      <c r="G17" s="59" t="s">
        <v>79</v>
      </c>
      <c r="H17" s="59"/>
      <c r="I17" s="59"/>
      <c r="J17" s="59"/>
      <c r="K17" s="59"/>
      <c r="L17" s="59"/>
      <c r="M17" s="59"/>
    </row>
    <row r="18" spans="1:13" ht="20.25" customHeight="1" x14ac:dyDescent="0.2">
      <c r="A18" s="39">
        <v>130</v>
      </c>
      <c r="B18" s="58" t="s">
        <v>80</v>
      </c>
      <c r="C18" s="58"/>
      <c r="D18" s="58"/>
      <c r="E18" s="58"/>
      <c r="F18" s="58"/>
      <c r="G18" s="59" t="s">
        <v>81</v>
      </c>
      <c r="H18" s="59"/>
      <c r="I18" s="59"/>
      <c r="J18" s="59"/>
      <c r="K18" s="59"/>
      <c r="L18" s="59"/>
      <c r="M18" s="59"/>
    </row>
    <row r="19" spans="1:13" ht="15.75" customHeight="1" x14ac:dyDescent="0.2">
      <c r="A19" s="39">
        <v>200</v>
      </c>
      <c r="B19" s="58" t="s">
        <v>82</v>
      </c>
      <c r="C19" s="58"/>
      <c r="D19" s="58"/>
      <c r="E19" s="58"/>
      <c r="F19" s="58"/>
      <c r="G19" s="59" t="s">
        <v>83</v>
      </c>
      <c r="H19" s="59"/>
      <c r="I19" s="59"/>
      <c r="J19" s="59"/>
      <c r="K19" s="59"/>
      <c r="L19" s="59"/>
      <c r="M19" s="59"/>
    </row>
    <row r="20" spans="1:13" ht="20.25" customHeight="1" x14ac:dyDescent="0.2">
      <c r="A20" s="43">
        <v>50</v>
      </c>
      <c r="B20" s="58" t="s">
        <v>84</v>
      </c>
      <c r="C20" s="58"/>
      <c r="D20" s="58"/>
      <c r="E20" s="58"/>
      <c r="F20" s="58"/>
      <c r="G20" s="59" t="s">
        <v>85</v>
      </c>
      <c r="H20" s="59"/>
      <c r="I20" s="59"/>
      <c r="J20" s="59"/>
      <c r="K20" s="59"/>
      <c r="L20" s="59"/>
      <c r="M20" s="59"/>
    </row>
    <row r="21" spans="1:13" ht="20.25" customHeight="1" x14ac:dyDescent="0.2">
      <c r="A21" s="41"/>
      <c r="B21" s="42"/>
      <c r="C21" s="42"/>
      <c r="D21" s="42"/>
      <c r="E21" s="42"/>
      <c r="F21" s="42" t="s">
        <v>11</v>
      </c>
      <c r="G21" s="56" t="s">
        <v>86</v>
      </c>
      <c r="H21" s="56"/>
      <c r="I21" s="56"/>
      <c r="J21" s="56"/>
      <c r="K21" s="56"/>
      <c r="L21" s="56"/>
      <c r="M21" s="56"/>
    </row>
    <row r="22" spans="1:13" ht="20.25" customHeight="1" x14ac:dyDescent="0.2">
      <c r="A22" s="60" t="s">
        <v>1</v>
      </c>
      <c r="B22" s="60"/>
      <c r="C22" s="60"/>
      <c r="D22" s="60"/>
      <c r="E22" s="60"/>
      <c r="F22" s="60"/>
      <c r="G22" s="60"/>
      <c r="H22" s="60"/>
      <c r="I22" s="60"/>
      <c r="J22" s="60"/>
      <c r="K22" s="60"/>
      <c r="L22" s="35"/>
      <c r="M22" s="35"/>
    </row>
    <row r="23" spans="1:13" ht="15.75" customHeight="1" x14ac:dyDescent="0.2">
      <c r="A23" s="43">
        <v>50</v>
      </c>
      <c r="B23" s="58" t="s">
        <v>87</v>
      </c>
      <c r="C23" s="58"/>
      <c r="D23" s="58"/>
      <c r="E23" s="58"/>
      <c r="F23" s="58"/>
      <c r="G23" s="59" t="s">
        <v>88</v>
      </c>
      <c r="H23" s="59"/>
      <c r="I23" s="59"/>
      <c r="J23" s="59"/>
      <c r="K23" s="59"/>
      <c r="L23" s="59"/>
      <c r="M23" s="59"/>
    </row>
    <row r="24" spans="1:13" ht="20.25" customHeight="1" x14ac:dyDescent="0.2">
      <c r="A24" s="39">
        <v>200</v>
      </c>
      <c r="B24" s="58" t="s">
        <v>89</v>
      </c>
      <c r="C24" s="58"/>
      <c r="D24" s="58"/>
      <c r="E24" s="58"/>
      <c r="F24" s="58"/>
      <c r="G24" s="59" t="s">
        <v>90</v>
      </c>
      <c r="H24" s="59"/>
      <c r="I24" s="59"/>
      <c r="J24" s="59"/>
      <c r="K24" s="59"/>
      <c r="L24" s="59"/>
      <c r="M24" s="59"/>
    </row>
    <row r="25" spans="1:13" ht="20.25" customHeight="1" x14ac:dyDescent="0.2">
      <c r="A25" s="41"/>
      <c r="B25" s="42"/>
      <c r="C25" s="42"/>
      <c r="D25" s="42"/>
      <c r="E25" s="42"/>
      <c r="F25" s="42" t="s">
        <v>12</v>
      </c>
      <c r="G25" s="56" t="s">
        <v>91</v>
      </c>
      <c r="H25" s="56"/>
      <c r="I25" s="56"/>
      <c r="J25" s="56"/>
      <c r="K25" s="56"/>
      <c r="L25" s="56"/>
      <c r="M25" s="56"/>
    </row>
    <row r="26" spans="1:13" ht="20.25" customHeight="1" x14ac:dyDescent="0.2">
      <c r="A26" s="60" t="s">
        <v>13</v>
      </c>
      <c r="B26" s="60"/>
      <c r="C26" s="60"/>
      <c r="D26" s="60"/>
      <c r="E26" s="60"/>
      <c r="F26" s="60"/>
      <c r="G26" s="60"/>
      <c r="H26" s="60"/>
      <c r="I26" s="60"/>
      <c r="J26" s="60"/>
      <c r="K26" s="60"/>
      <c r="L26" s="35"/>
      <c r="M26" s="35"/>
    </row>
    <row r="27" spans="1:13" ht="20.25" customHeight="1" x14ac:dyDescent="0.2">
      <c r="A27" s="40" t="s">
        <v>92</v>
      </c>
      <c r="B27" s="58" t="s">
        <v>93</v>
      </c>
      <c r="C27" s="58"/>
      <c r="D27" s="58"/>
      <c r="E27" s="58"/>
      <c r="F27" s="58"/>
      <c r="G27" s="59" t="s">
        <v>94</v>
      </c>
      <c r="H27" s="59"/>
      <c r="I27" s="59"/>
      <c r="J27" s="59"/>
      <c r="K27" s="59"/>
      <c r="L27" s="59"/>
      <c r="M27" s="59"/>
    </row>
    <row r="28" spans="1:13" ht="20.25" customHeight="1" x14ac:dyDescent="0.2">
      <c r="A28" s="39">
        <v>100</v>
      </c>
      <c r="B28" s="58" t="s">
        <v>95</v>
      </c>
      <c r="C28" s="58"/>
      <c r="D28" s="58"/>
      <c r="E28" s="58"/>
      <c r="F28" s="58"/>
      <c r="G28" s="59" t="s">
        <v>96</v>
      </c>
      <c r="H28" s="59"/>
      <c r="I28" s="59"/>
      <c r="J28" s="59"/>
      <c r="K28" s="59"/>
      <c r="L28" s="59"/>
      <c r="M28" s="59"/>
    </row>
    <row r="29" spans="1:13" ht="15.75" customHeight="1" x14ac:dyDescent="0.2">
      <c r="A29" s="39">
        <v>200</v>
      </c>
      <c r="B29" s="58" t="s">
        <v>27</v>
      </c>
      <c r="C29" s="58"/>
      <c r="D29" s="58"/>
      <c r="E29" s="58"/>
      <c r="F29" s="58"/>
      <c r="G29" s="59" t="s">
        <v>29</v>
      </c>
      <c r="H29" s="59"/>
      <c r="I29" s="59"/>
      <c r="J29" s="59"/>
      <c r="K29" s="59"/>
      <c r="L29" s="59"/>
      <c r="M29" s="59"/>
    </row>
    <row r="30" spans="1:13" ht="15.75" customHeight="1" x14ac:dyDescent="0.2">
      <c r="A30" s="39">
        <v>25</v>
      </c>
      <c r="B30" s="58" t="s">
        <v>84</v>
      </c>
      <c r="C30" s="58"/>
      <c r="D30" s="58"/>
      <c r="E30" s="58"/>
      <c r="F30" s="58"/>
      <c r="G30" s="59" t="s">
        <v>97</v>
      </c>
      <c r="H30" s="59"/>
      <c r="I30" s="59"/>
      <c r="J30" s="59"/>
      <c r="K30" s="59"/>
      <c r="L30" s="59"/>
      <c r="M30" s="59"/>
    </row>
    <row r="31" spans="1:13" ht="15.75" customHeight="1" x14ac:dyDescent="0.2">
      <c r="A31" s="39">
        <v>100</v>
      </c>
      <c r="B31" s="58" t="s">
        <v>98</v>
      </c>
      <c r="C31" s="58"/>
      <c r="D31" s="58"/>
      <c r="E31" s="58"/>
      <c r="F31" s="58"/>
      <c r="G31" s="59" t="s">
        <v>99</v>
      </c>
      <c r="H31" s="59"/>
      <c r="I31" s="59"/>
      <c r="J31" s="59"/>
      <c r="K31" s="59"/>
      <c r="L31" s="59"/>
      <c r="M31" s="59"/>
    </row>
    <row r="32" spans="1:13" ht="15.75" customHeight="1" x14ac:dyDescent="0.2">
      <c r="A32" s="41"/>
      <c r="B32" s="42"/>
      <c r="C32" s="42"/>
      <c r="D32" s="42"/>
      <c r="E32" s="42"/>
      <c r="F32" s="42" t="s">
        <v>14</v>
      </c>
      <c r="G32" s="56" t="s">
        <v>100</v>
      </c>
      <c r="H32" s="56"/>
      <c r="I32" s="56"/>
      <c r="J32" s="56"/>
      <c r="K32" s="56"/>
      <c r="L32" s="56"/>
      <c r="M32" s="56"/>
    </row>
    <row r="33" spans="1:13" ht="15.75" customHeight="1" x14ac:dyDescent="0.2">
      <c r="A33" s="41"/>
      <c r="B33" s="42"/>
      <c r="C33" s="42"/>
      <c r="D33" s="42"/>
      <c r="E33" s="42"/>
      <c r="F33" s="42" t="s">
        <v>15</v>
      </c>
      <c r="G33" s="56" t="s">
        <v>16</v>
      </c>
      <c r="H33" s="56"/>
      <c r="I33" s="56"/>
      <c r="J33" s="56"/>
      <c r="K33" s="56"/>
      <c r="L33" s="56"/>
      <c r="M33" s="56"/>
    </row>
    <row r="34" spans="1:13" x14ac:dyDescent="0.2">
      <c r="A34" s="35"/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</row>
    <row r="35" spans="1:13" ht="22.5" x14ac:dyDescent="0.2">
      <c r="A35" s="57" t="s">
        <v>17</v>
      </c>
      <c r="B35" s="57"/>
      <c r="C35" s="44"/>
      <c r="D35" s="35"/>
      <c r="E35" s="45" t="s">
        <v>18</v>
      </c>
      <c r="F35" s="44"/>
      <c r="G35" s="44"/>
      <c r="H35" s="35"/>
      <c r="I35" s="35"/>
      <c r="J35" s="44"/>
      <c r="K35" s="35"/>
      <c r="L35" s="35"/>
      <c r="M35" s="35"/>
    </row>
  </sheetData>
  <mergeCells count="50">
    <mergeCell ref="A35:B35"/>
    <mergeCell ref="A1:F1"/>
    <mergeCell ref="A3:M3"/>
    <mergeCell ref="B5:F5"/>
    <mergeCell ref="G5:M5"/>
    <mergeCell ref="A6:K6"/>
    <mergeCell ref="B7:F7"/>
    <mergeCell ref="G7:M7"/>
    <mergeCell ref="B8:F8"/>
    <mergeCell ref="G8:M8"/>
    <mergeCell ref="B9:F9"/>
    <mergeCell ref="G9:M9"/>
    <mergeCell ref="G10:M10"/>
    <mergeCell ref="A11:K11"/>
    <mergeCell ref="B12:F12"/>
    <mergeCell ref="G12:M12"/>
    <mergeCell ref="G13:M13"/>
    <mergeCell ref="A14:K14"/>
    <mergeCell ref="B15:F15"/>
    <mergeCell ref="G15:M15"/>
    <mergeCell ref="B16:F16"/>
    <mergeCell ref="G16:M16"/>
    <mergeCell ref="B17:F17"/>
    <mergeCell ref="G17:M17"/>
    <mergeCell ref="B18:F18"/>
    <mergeCell ref="G18:M18"/>
    <mergeCell ref="G19:M19"/>
    <mergeCell ref="B19:F19"/>
    <mergeCell ref="G21:M21"/>
    <mergeCell ref="G23:M23"/>
    <mergeCell ref="B20:F20"/>
    <mergeCell ref="G20:M20"/>
    <mergeCell ref="A22:K22"/>
    <mergeCell ref="B23:F23"/>
    <mergeCell ref="G25:M25"/>
    <mergeCell ref="B27:F27"/>
    <mergeCell ref="G27:M27"/>
    <mergeCell ref="B24:F24"/>
    <mergeCell ref="G24:M24"/>
    <mergeCell ref="A26:K26"/>
    <mergeCell ref="G31:M31"/>
    <mergeCell ref="B28:F28"/>
    <mergeCell ref="G28:M28"/>
    <mergeCell ref="B29:F29"/>
    <mergeCell ref="G29:M29"/>
    <mergeCell ref="G30:M30"/>
    <mergeCell ref="B30:F30"/>
    <mergeCell ref="B31:F31"/>
    <mergeCell ref="G32:M32"/>
    <mergeCell ref="G33:M3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Школа</vt:lpstr>
      <vt:lpstr>Детский сад</vt:lpstr>
    </vt:vector>
  </TitlesOfParts>
  <Company>Гимназия № 1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Щербакова Ирина Сергеевна</dc:creator>
  <cp:lastModifiedBy>Щербакова Ирина Сергеевна</cp:lastModifiedBy>
  <dcterms:created xsi:type="dcterms:W3CDTF">2023-05-22T00:49:13Z</dcterms:created>
  <dcterms:modified xsi:type="dcterms:W3CDTF">2023-12-19T02:17:03Z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945f0c81-bd09-42b5-b58b-26f52ced9c1e</vt:lpwstr>
  </property>
</Properties>
</file>