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Декабрь\"/>
    </mc:Choice>
  </mc:AlternateContent>
  <xr:revisionPtr revIDLastSave="0" documentId="8_{1EADCA25-3667-4AB3-AF49-BBAE9C6E9CC5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I32" i="1"/>
  <c r="E32" i="1"/>
  <c r="P31" i="1"/>
  <c r="O31" i="1"/>
  <c r="N31" i="1"/>
  <c r="M31" i="1"/>
  <c r="L31" i="1"/>
  <c r="K31" i="1"/>
  <c r="J31" i="1"/>
  <c r="I31" i="1"/>
  <c r="H31" i="1"/>
  <c r="G31" i="1"/>
  <c r="G32" i="1" s="1"/>
  <c r="F31" i="1"/>
  <c r="F32" i="1" s="1"/>
  <c r="E31" i="1"/>
  <c r="D31" i="1"/>
  <c r="D32" i="1" s="1"/>
  <c r="B31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P14" i="1"/>
  <c r="P32" i="1" s="1"/>
  <c r="O14" i="1"/>
  <c r="O32" i="1" s="1"/>
  <c r="N14" i="1"/>
  <c r="N32" i="1" s="1"/>
  <c r="M14" i="1"/>
  <c r="L14" i="1"/>
  <c r="L32" i="1" s="1"/>
  <c r="K14" i="1"/>
  <c r="K32" i="1" s="1"/>
  <c r="J14" i="1"/>
  <c r="J32" i="1" s="1"/>
  <c r="I14" i="1"/>
  <c r="H14" i="1"/>
  <c r="H32" i="1" s="1"/>
  <c r="G14" i="1"/>
  <c r="F14" i="1"/>
  <c r="E14" i="1"/>
  <c r="D14" i="1"/>
  <c r="B14" i="1"/>
</calcChain>
</file>

<file path=xl/sharedStrings.xml><?xml version="1.0" encoding="utf-8"?>
<sst xmlns="http://schemas.openxmlformats.org/spreadsheetml/2006/main" count="113" uniqueCount="104">
  <si>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</si>
  <si>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</si>
  <si>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</si>
  <si>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</si>
  <si>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</si>
  <si>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</si>
  <si>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</si>
  <si>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</si>
  <si>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</si>
  <si>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</si>
  <si>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</si>
  <si>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</si>
  <si>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</si>
  <si>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</si>
  <si>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</si>
  <si>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</si>
  <si>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Калорийность-1 800, Белки-54, Жиры-60, Углеводы-261, ВитаминС-50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</si>
  <si>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</si>
  <si>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</si>
  <si>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</si>
  <si>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</si>
  <si>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в том числе для обучающихся с ограниченными возможностями здоровья, детей-инвалидов</t>
  </si>
  <si>
    <t>Раевская Л.В.</t>
  </si>
  <si>
    <t>Неделя: 1</t>
  </si>
  <si>
    <t xml:space="preserve">Цена </t>
  </si>
  <si>
    <t>Пищевая (г) и энергетическая ценность</t>
  </si>
  <si>
    <t>Витамины и менеральные вещества, мг/сут</t>
  </si>
  <si>
    <t>№ рецепт</t>
  </si>
  <si>
    <t>Б</t>
  </si>
  <si>
    <t>Ж</t>
  </si>
  <si>
    <t>У</t>
  </si>
  <si>
    <t>Ккал</t>
  </si>
  <si>
    <t>Na</t>
  </si>
  <si>
    <t>K</t>
  </si>
  <si>
    <t>Ca</t>
  </si>
  <si>
    <t>Mg</t>
  </si>
  <si>
    <t>P</t>
  </si>
  <si>
    <t>Fe</t>
  </si>
  <si>
    <t>A мкг</t>
  </si>
  <si>
    <t>B1</t>
  </si>
  <si>
    <t>C</t>
  </si>
  <si>
    <t>ЗАВТРАК</t>
  </si>
  <si>
    <t>Булочка "Октябренок"</t>
  </si>
  <si>
    <t>ттк</t>
  </si>
  <si>
    <t>Итого за завтрак</t>
  </si>
  <si>
    <t>ОБЕД</t>
  </si>
  <si>
    <t xml:space="preserve">Хлеб пшеничный </t>
  </si>
  <si>
    <t>Хлеб  ржаной</t>
  </si>
  <si>
    <t>Итого за обед</t>
  </si>
  <si>
    <t>Чай с сахаром</t>
  </si>
  <si>
    <t>ИТОГО  ЗА  ДЕНЬ</t>
  </si>
  <si>
    <t>ИП Сафонова О.Н. ________________________________</t>
  </si>
  <si>
    <t xml:space="preserve">Выход </t>
  </si>
  <si>
    <t>07.12.2023</t>
  </si>
  <si>
    <t>Каша молочная манная</t>
  </si>
  <si>
    <t>Калорийность-154,923, Белки-5,096, Жиры-6,12, Углеводы-24,35</t>
  </si>
  <si>
    <t>Какао с молоком</t>
  </si>
  <si>
    <t>Калорийность-77,14, Белки-2,02, Жиры-1,46, Углеводы-14</t>
  </si>
  <si>
    <t>30/10</t>
  </si>
  <si>
    <t>Бутерброд с маслом</t>
  </si>
  <si>
    <t>Калорийность-127,96, Белки-3,62, Жиры-5, Углеводы-16,58</t>
  </si>
  <si>
    <t>Калорийность-360,023, Белки-10,736, Жиры-12,58, Углеводы-54,93</t>
  </si>
  <si>
    <t>125/1шт</t>
  </si>
  <si>
    <t>Биопродукт кисломолочный "Целебный"  (персик)</t>
  </si>
  <si>
    <t>Калорийность-100,67, Белки-3,125, Жиры-3,13, Углеводы-11, ВитаминС-14,35</t>
  </si>
  <si>
    <t xml:space="preserve">Щи из свежей капусты </t>
  </si>
  <si>
    <t>Калорийность-141,08, Белки-6,447, Жиры-5,74, Углеводы-15,8, ВитаминС-6,7</t>
  </si>
  <si>
    <t xml:space="preserve">Тефтели мясные с рисом </t>
  </si>
  <si>
    <t>Калорийность-132,103, Белки-9,333, Жиры-7,759, Углеводы-6,235, ВитаминС-0,7</t>
  </si>
  <si>
    <t xml:space="preserve">Пюре    картофельное </t>
  </si>
  <si>
    <t>Калорийность-147,36, Белки-2,58, Жиры-4,52, Углеводы-23,58, ВитаминС-0,832</t>
  </si>
  <si>
    <t>Кисель из свежей ягоды</t>
  </si>
  <si>
    <t>Калорийность-72, Углеводы-18, ВитаминС-26</t>
  </si>
  <si>
    <t>Хлеб пшеничный</t>
  </si>
  <si>
    <t>Калорийность-95, Белки-1,2, Углеводы-22</t>
  </si>
  <si>
    <t>Калорийность-587,543, Белки-19,582, Жиры-18,249, Углеводы-85,615, ВитаминС-34,232</t>
  </si>
  <si>
    <t>Печенье</t>
  </si>
  <si>
    <t>Калорийность-191,223, Белки-4,6, Жиры-6,527, Углеводы-28,52</t>
  </si>
  <si>
    <t xml:space="preserve">Чай с молоком </t>
  </si>
  <si>
    <t>Калорийность-60,1, Белки-1,4, Жиры-2,5, Углеводы-8</t>
  </si>
  <si>
    <t>Калорийность-251,323, Белки-6, Жиры-9,027, Углеводы-36,52</t>
  </si>
  <si>
    <t xml:space="preserve">Макаронник с говядиной </t>
  </si>
  <si>
    <t>Калорийность-275,241, Белки-11,977, Жиры-12,714, Углеводы-31,719</t>
  </si>
  <si>
    <t xml:space="preserve">Соус сметанный с томатом </t>
  </si>
  <si>
    <t>Калорийность-130, Белки-1,98, Жиры-4,3, Углеводы-17,016, ВитаминС-1,418</t>
  </si>
  <si>
    <t>Калорийность-44, Углеводы-11</t>
  </si>
  <si>
    <t>Калорийность-51,2, Белки-0,6, Углеводы-13,2</t>
  </si>
  <si>
    <t>Калорийность-500,441, Белки-14,557, Жиры-17,014, Углеводы-72,935, ВитаминС-1,418</t>
  </si>
  <si>
    <t>День: 07.12.2023</t>
  </si>
  <si>
    <t xml:space="preserve">Суфле из курицы </t>
  </si>
  <si>
    <t xml:space="preserve">Картофель отварной </t>
  </si>
  <si>
    <t>Кукуруза сахарная консервированная</t>
  </si>
  <si>
    <t>таб.24</t>
  </si>
  <si>
    <t>Борщ с капустой и картофелем со сметаной</t>
  </si>
  <si>
    <t>200/10</t>
  </si>
  <si>
    <t>Котлета московская</t>
  </si>
  <si>
    <t xml:space="preserve">Каша рассыпчатая гречневая </t>
  </si>
  <si>
    <t>Напиток из шиповника</t>
  </si>
  <si>
    <t xml:space="preserve">ПОЛДНИК </t>
  </si>
  <si>
    <t>Гуляш из свинины</t>
  </si>
  <si>
    <t>50/50</t>
  </si>
  <si>
    <t>Макаронные изделия отварные</t>
  </si>
  <si>
    <t>Плюшка «Московская»</t>
  </si>
  <si>
    <t>Итого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</si>
</sst>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\ _₽"/>
  </numFmts>
  <fonts count="19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70">
    <xf numFmtId="0" fontId="0" fillId="0" borderId="0" xfId="0"/>
    <xf numFmtId="0" fontId="2" fillId="0" borderId="0" xfId="0" applyFont="1"/>
    <xf numFmtId="0" fontId="0" fillId="0" borderId="4" xfId="0" applyBorder="1" applyAlignment="1">
      <alignment vertical="center"/>
    </xf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6" fillId="2" borderId="4" xfId="0" applyNumberFormat="1" applyFont="1" applyFill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165" fontId="16" fillId="0" borderId="4" xfId="0" applyNumberFormat="1" applyFont="1" applyBorder="1" applyAlignment="1">
      <alignment horizontal="center" vertical="center" wrapText="1"/>
    </xf>
    <xf numFmtId="165" fontId="16" fillId="0" borderId="4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18" fillId="0" borderId="0" xfId="0" applyFont="1"/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6" fillId="0" borderId="0" xfId="3" applyFont="1" applyAlignment="1">
      <alignment horizontal="left" vertical="top" wrapText="1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2" xfId="3" applyFont="1" applyBorder="1" applyAlignment="1">
      <alignment horizontal="left" vertical="top" wrapText="1"/>
    </xf>
    <xf numFmtId="0" fontId="5" fillId="0" borderId="0" xfId="3" applyFont="1" applyAlignment="1">
      <alignment horizontal="right" vertical="top" wrapText="1"/>
    </xf>
    <xf numFmtId="0" fontId="16" fillId="0" borderId="4" xfId="0" applyFont="1" applyFill="1" applyBorder="1" applyAlignment="1">
      <alignment horizontal="left" vertical="center" wrapText="1"/>
    </xf>
    <xf numFmtId="0" fontId="4" fillId="0" borderId="0" xfId="3"/>
    <xf numFmtId="0" fontId="5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4" fillId="0" borderId="0" xfId="3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1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left"/>
    </xf>
    <xf numFmtId="0" fontId="14" fillId="0" borderId="2" xfId="3" applyFont="1" applyBorder="1" applyAlignment="1">
      <alignment horizontal="right" vertical="top"/>
    </xf>
    <xf numFmtId="164" fontId="11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right" vertical="top" wrapText="1"/>
    </xf>
    <xf numFmtId="0" fontId="5" fillId="0" borderId="3" xfId="3" applyFont="1" applyBorder="1" applyAlignment="1">
      <alignment horizontal="left" vertical="top" wrapText="1"/>
    </xf>
    <xf numFmtId="165" fontId="16" fillId="0" borderId="4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165" fontId="16" fillId="0" borderId="5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65" fontId="15" fillId="0" borderId="8" xfId="0" applyNumberFormat="1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Q35"/>
  <sheetViews>
    <sheetView tabSelected="1" zoomScale="60" zoomScaleNormal="60" zoomScaleSheetLayoutView="80" workbookViewId="0">
      <selection activeCell="A46" sqref="A46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17" ht="18.75" x14ac:dyDescent="0.3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3"/>
      <c r="L1" s="32" t="s">
        <v>20</v>
      </c>
      <c r="M1" s="32"/>
      <c r="N1" s="32"/>
      <c r="O1" s="32"/>
      <c r="P1" s="32"/>
      <c r="Q1" s="32"/>
    </row>
    <row r="2" spans="1:17" ht="18.75" x14ac:dyDescent="0.3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3"/>
      <c r="L2" s="32" t="s">
        <v>22</v>
      </c>
      <c r="M2" s="32"/>
      <c r="N2" s="32"/>
      <c r="O2" s="32"/>
      <c r="P2" s="32"/>
      <c r="Q2" s="32"/>
    </row>
    <row r="3" spans="1:17" ht="18.75" x14ac:dyDescent="0.3">
      <c r="A3" s="33" t="s">
        <v>23</v>
      </c>
      <c r="B3" s="33"/>
      <c r="C3" s="33"/>
      <c r="D3" s="33"/>
      <c r="E3" s="33"/>
      <c r="F3" s="33"/>
      <c r="G3" s="33"/>
      <c r="H3" s="33"/>
      <c r="I3" s="3"/>
      <c r="J3" s="3"/>
      <c r="K3" s="3"/>
      <c r="L3" s="3"/>
      <c r="M3" s="3"/>
      <c r="N3" s="3"/>
      <c r="O3" s="3"/>
      <c r="P3" s="3"/>
      <c r="Q3" s="3"/>
    </row>
    <row r="4" spans="1:17" ht="18.75" x14ac:dyDescent="0.3">
      <c r="A4" s="33" t="s">
        <v>88</v>
      </c>
      <c r="B4" s="33"/>
      <c r="C4" s="33"/>
      <c r="D4" s="33"/>
      <c r="E4" s="33"/>
      <c r="F4" s="33"/>
      <c r="G4" s="33"/>
      <c r="H4" s="33"/>
      <c r="I4" s="3"/>
      <c r="J4" s="3"/>
      <c r="K4" s="3"/>
      <c r="L4" s="3"/>
      <c r="M4" s="3"/>
      <c r="N4" s="3"/>
      <c r="O4" s="3"/>
      <c r="P4" s="3"/>
      <c r="Q4" s="3"/>
    </row>
    <row r="5" spans="1:17" ht="18.75" x14ac:dyDescent="0.3">
      <c r="A5" s="4"/>
      <c r="B5" s="4"/>
      <c r="C5" s="4"/>
      <c r="D5" s="5"/>
      <c r="E5" s="5"/>
      <c r="F5" s="5"/>
      <c r="G5" s="5"/>
      <c r="H5" s="4"/>
      <c r="I5" s="3"/>
      <c r="J5" s="3"/>
      <c r="K5" s="3"/>
      <c r="L5" s="3"/>
      <c r="M5" s="3"/>
      <c r="N5" s="3"/>
      <c r="O5" s="3"/>
      <c r="P5" s="3"/>
      <c r="Q5" s="3"/>
    </row>
    <row r="6" spans="1:17" ht="18.75" customHeight="1" x14ac:dyDescent="0.25">
      <c r="A6" s="34" t="s">
        <v>0</v>
      </c>
      <c r="B6" s="35" t="s">
        <v>24</v>
      </c>
      <c r="C6" s="37" t="s">
        <v>52</v>
      </c>
      <c r="D6" s="39" t="s">
        <v>25</v>
      </c>
      <c r="E6" s="40"/>
      <c r="F6" s="40"/>
      <c r="G6" s="41"/>
      <c r="H6" s="34" t="s">
        <v>26</v>
      </c>
      <c r="I6" s="34"/>
      <c r="J6" s="34"/>
      <c r="K6" s="34"/>
      <c r="L6" s="34"/>
      <c r="M6" s="34"/>
      <c r="N6" s="34"/>
      <c r="O6" s="34"/>
      <c r="P6" s="34"/>
      <c r="Q6" s="37" t="s">
        <v>27</v>
      </c>
    </row>
    <row r="7" spans="1:17" ht="18.75" x14ac:dyDescent="0.25">
      <c r="A7" s="34"/>
      <c r="B7" s="36"/>
      <c r="C7" s="38"/>
      <c r="D7" s="22" t="s">
        <v>28</v>
      </c>
      <c r="E7" s="22" t="s">
        <v>29</v>
      </c>
      <c r="F7" s="22" t="s">
        <v>30</v>
      </c>
      <c r="G7" s="22" t="s">
        <v>31</v>
      </c>
      <c r="H7" s="10" t="s">
        <v>32</v>
      </c>
      <c r="I7" s="10" t="s">
        <v>33</v>
      </c>
      <c r="J7" s="10" t="s">
        <v>34</v>
      </c>
      <c r="K7" s="10" t="s">
        <v>35</v>
      </c>
      <c r="L7" s="10" t="s">
        <v>36</v>
      </c>
      <c r="M7" s="10" t="s">
        <v>37</v>
      </c>
      <c r="N7" s="10" t="s">
        <v>38</v>
      </c>
      <c r="O7" s="10" t="s">
        <v>39</v>
      </c>
      <c r="P7" s="10" t="s">
        <v>40</v>
      </c>
      <c r="Q7" s="42"/>
    </row>
    <row r="8" spans="1:17" ht="18.75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38"/>
    </row>
    <row r="9" spans="1:17" ht="18.75" x14ac:dyDescent="0.25">
      <c r="A9" s="29" t="s">
        <v>41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</row>
    <row r="10" spans="1:17" ht="18.75" x14ac:dyDescent="0.25">
      <c r="A10" s="8" t="s">
        <v>89</v>
      </c>
      <c r="B10" s="19">
        <v>68.16</v>
      </c>
      <c r="C10" s="9">
        <v>80</v>
      </c>
      <c r="D10" s="11">
        <v>14.86</v>
      </c>
      <c r="E10" s="11">
        <v>12.58</v>
      </c>
      <c r="F10" s="11">
        <v>6.6</v>
      </c>
      <c r="G10" s="11">
        <v>202.5</v>
      </c>
      <c r="H10" s="11">
        <v>1434.56</v>
      </c>
      <c r="I10" s="11">
        <v>309.16000000000003</v>
      </c>
      <c r="J10" s="11">
        <v>74.28</v>
      </c>
      <c r="K10" s="11">
        <v>41.5</v>
      </c>
      <c r="L10" s="11">
        <v>188.46</v>
      </c>
      <c r="M10" s="11">
        <v>1.48</v>
      </c>
      <c r="N10" s="11">
        <v>49.4</v>
      </c>
      <c r="O10" s="11">
        <v>0.08</v>
      </c>
      <c r="P10" s="11">
        <v>0.66</v>
      </c>
      <c r="Q10" s="7">
        <v>325</v>
      </c>
    </row>
    <row r="11" spans="1:17" ht="18.75" x14ac:dyDescent="0.25">
      <c r="A11" s="51" t="s">
        <v>90</v>
      </c>
      <c r="B11" s="19">
        <v>17.53</v>
      </c>
      <c r="C11" s="9">
        <v>150</v>
      </c>
      <c r="D11" s="11">
        <v>2.85</v>
      </c>
      <c r="E11" s="11">
        <v>4.3099999999999996</v>
      </c>
      <c r="F11" s="11">
        <v>23</v>
      </c>
      <c r="G11" s="11">
        <v>142.35</v>
      </c>
      <c r="H11" s="11">
        <v>583.14</v>
      </c>
      <c r="I11" s="11">
        <v>725.54</v>
      </c>
      <c r="J11" s="11">
        <v>14.64</v>
      </c>
      <c r="K11" s="11">
        <v>29.33</v>
      </c>
      <c r="L11" s="11">
        <v>79.73</v>
      </c>
      <c r="M11" s="11">
        <v>1.1599999999999999</v>
      </c>
      <c r="N11" s="11">
        <v>0</v>
      </c>
      <c r="O11" s="11">
        <v>0.15</v>
      </c>
      <c r="P11" s="11">
        <v>21</v>
      </c>
      <c r="Q11" s="7">
        <v>310</v>
      </c>
    </row>
    <row r="12" spans="1:17" ht="18.75" x14ac:dyDescent="0.25">
      <c r="A12" s="15" t="s">
        <v>42</v>
      </c>
      <c r="B12" s="17">
        <v>4.18</v>
      </c>
      <c r="C12" s="7">
        <v>30</v>
      </c>
      <c r="D12" s="11">
        <v>2.1</v>
      </c>
      <c r="E12" s="11">
        <v>0.3</v>
      </c>
      <c r="F12" s="11">
        <v>12.3</v>
      </c>
      <c r="G12" s="11">
        <v>60</v>
      </c>
      <c r="H12" s="11">
        <v>147.30000000000001</v>
      </c>
      <c r="I12" s="11">
        <v>21</v>
      </c>
      <c r="J12" s="11">
        <v>38</v>
      </c>
      <c r="K12" s="11">
        <v>12.3</v>
      </c>
      <c r="L12" s="11">
        <v>39</v>
      </c>
      <c r="M12" s="11">
        <v>1.1000000000000001</v>
      </c>
      <c r="N12" s="11">
        <v>0</v>
      </c>
      <c r="O12" s="11">
        <v>0.12</v>
      </c>
      <c r="P12" s="11">
        <v>0.1</v>
      </c>
      <c r="Q12" s="7" t="s">
        <v>43</v>
      </c>
    </row>
    <row r="13" spans="1:17" ht="18.75" x14ac:dyDescent="0.25">
      <c r="A13" s="8" t="s">
        <v>49</v>
      </c>
      <c r="B13" s="16">
        <v>2.69</v>
      </c>
      <c r="C13" s="7">
        <v>200</v>
      </c>
      <c r="D13" s="11">
        <v>7.0000000000000007E-2</v>
      </c>
      <c r="E13" s="11">
        <v>0.02</v>
      </c>
      <c r="F13" s="11">
        <v>15</v>
      </c>
      <c r="G13" s="11">
        <v>60</v>
      </c>
      <c r="H13" s="11">
        <v>0.16</v>
      </c>
      <c r="I13" s="11">
        <v>12</v>
      </c>
      <c r="J13" s="11">
        <v>1</v>
      </c>
      <c r="K13" s="11">
        <v>0</v>
      </c>
      <c r="L13" s="11">
        <v>31</v>
      </c>
      <c r="M13" s="11">
        <v>0</v>
      </c>
      <c r="N13" s="11">
        <v>0</v>
      </c>
      <c r="O13" s="11">
        <v>0</v>
      </c>
      <c r="P13" s="11">
        <v>1.8</v>
      </c>
      <c r="Q13" s="7">
        <v>376</v>
      </c>
    </row>
    <row r="14" spans="1:17" ht="18.75" x14ac:dyDescent="0.25">
      <c r="A14" s="23" t="s">
        <v>44</v>
      </c>
      <c r="B14" s="18">
        <f>SUM(B10:B13)</f>
        <v>92.56</v>
      </c>
      <c r="C14" s="22"/>
      <c r="D14" s="12">
        <f t="shared" ref="D14:P14" si="0">SUM(D10:D13)</f>
        <v>19.880000000000003</v>
      </c>
      <c r="E14" s="12">
        <f t="shared" si="0"/>
        <v>17.21</v>
      </c>
      <c r="F14" s="12">
        <f t="shared" si="0"/>
        <v>56.900000000000006</v>
      </c>
      <c r="G14" s="12">
        <f t="shared" si="0"/>
        <v>464.85</v>
      </c>
      <c r="H14" s="12">
        <f t="shared" si="0"/>
        <v>2165.16</v>
      </c>
      <c r="I14" s="12">
        <f t="shared" si="0"/>
        <v>1067.7</v>
      </c>
      <c r="J14" s="12">
        <f t="shared" si="0"/>
        <v>127.92</v>
      </c>
      <c r="K14" s="12">
        <f t="shared" si="0"/>
        <v>83.13</v>
      </c>
      <c r="L14" s="12">
        <f t="shared" si="0"/>
        <v>338.19</v>
      </c>
      <c r="M14" s="12">
        <f t="shared" si="0"/>
        <v>3.7399999999999998</v>
      </c>
      <c r="N14" s="12">
        <f t="shared" si="0"/>
        <v>49.4</v>
      </c>
      <c r="O14" s="12">
        <f t="shared" si="0"/>
        <v>0.35</v>
      </c>
      <c r="P14" s="12">
        <f t="shared" si="0"/>
        <v>23.560000000000002</v>
      </c>
      <c r="Q14" s="2"/>
    </row>
    <row r="15" spans="1:17" ht="18.75" x14ac:dyDescent="0.25">
      <c r="A15" s="29" t="s">
        <v>45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/>
    </row>
    <row r="16" spans="1:17" ht="37.5" x14ac:dyDescent="0.25">
      <c r="A16" s="51" t="s">
        <v>91</v>
      </c>
      <c r="B16" s="64">
        <v>17.579999999999998</v>
      </c>
      <c r="C16" s="9">
        <v>40</v>
      </c>
      <c r="D16" s="11">
        <v>2.82</v>
      </c>
      <c r="E16" s="11">
        <v>0.96</v>
      </c>
      <c r="F16" s="11">
        <v>14.16</v>
      </c>
      <c r="G16" s="11">
        <v>76.56</v>
      </c>
      <c r="H16" s="13">
        <v>240</v>
      </c>
      <c r="I16" s="13">
        <v>0</v>
      </c>
      <c r="J16" s="13">
        <v>25.2</v>
      </c>
      <c r="K16" s="13">
        <v>7.8</v>
      </c>
      <c r="L16" s="13">
        <v>24.6</v>
      </c>
      <c r="M16" s="13">
        <v>0</v>
      </c>
      <c r="N16" s="13">
        <v>1.8</v>
      </c>
      <c r="O16" s="13">
        <v>1.2E-2</v>
      </c>
      <c r="P16" s="13">
        <v>2.88</v>
      </c>
      <c r="Q16" s="7" t="s">
        <v>92</v>
      </c>
    </row>
    <row r="17" spans="1:17" ht="37.5" x14ac:dyDescent="0.25">
      <c r="A17" s="8" t="s">
        <v>93</v>
      </c>
      <c r="B17" s="16">
        <v>17.100000000000001</v>
      </c>
      <c r="C17" s="9" t="s">
        <v>94</v>
      </c>
      <c r="D17" s="11">
        <v>1.7</v>
      </c>
      <c r="E17" s="11">
        <v>5.43</v>
      </c>
      <c r="F17" s="11">
        <v>9.1</v>
      </c>
      <c r="G17" s="11">
        <v>99.2</v>
      </c>
      <c r="H17" s="11">
        <v>484.9</v>
      </c>
      <c r="I17" s="11">
        <v>308.24</v>
      </c>
      <c r="J17" s="11">
        <v>39.78</v>
      </c>
      <c r="K17" s="11">
        <v>21.08</v>
      </c>
      <c r="L17" s="11">
        <v>43.68</v>
      </c>
      <c r="M17" s="11">
        <v>0.98</v>
      </c>
      <c r="N17" s="11">
        <v>0</v>
      </c>
      <c r="O17" s="11">
        <v>0.04</v>
      </c>
      <c r="P17" s="11">
        <v>8.5399999999999991</v>
      </c>
      <c r="Q17" s="7">
        <v>82</v>
      </c>
    </row>
    <row r="18" spans="1:17" ht="18.75" x14ac:dyDescent="0.25">
      <c r="A18" s="8" t="s">
        <v>95</v>
      </c>
      <c r="B18" s="19">
        <v>47.17</v>
      </c>
      <c r="C18" s="7">
        <v>90</v>
      </c>
      <c r="D18" s="11">
        <v>12.9</v>
      </c>
      <c r="E18" s="11">
        <v>31</v>
      </c>
      <c r="F18" s="11">
        <v>10.06</v>
      </c>
      <c r="G18" s="11">
        <v>370</v>
      </c>
      <c r="H18" s="11">
        <v>523.5</v>
      </c>
      <c r="I18" s="11">
        <v>165.62</v>
      </c>
      <c r="J18" s="11">
        <v>18.559999999999999</v>
      </c>
      <c r="K18" s="11">
        <v>17.7</v>
      </c>
      <c r="L18" s="11">
        <v>123.01</v>
      </c>
      <c r="M18" s="11">
        <v>2.13</v>
      </c>
      <c r="N18" s="11">
        <v>50.22</v>
      </c>
      <c r="O18" s="11">
        <v>0.72</v>
      </c>
      <c r="P18" s="11">
        <v>0.24</v>
      </c>
      <c r="Q18" s="7">
        <v>270</v>
      </c>
    </row>
    <row r="19" spans="1:17" ht="18.75" x14ac:dyDescent="0.25">
      <c r="A19" s="8" t="s">
        <v>96</v>
      </c>
      <c r="B19" s="16">
        <v>7.99</v>
      </c>
      <c r="C19" s="26">
        <v>100</v>
      </c>
      <c r="D19" s="11">
        <v>8.59</v>
      </c>
      <c r="E19" s="11">
        <v>6.09</v>
      </c>
      <c r="F19" s="11">
        <v>38.64</v>
      </c>
      <c r="G19" s="11">
        <v>243.75</v>
      </c>
      <c r="H19" s="11">
        <v>583.46</v>
      </c>
      <c r="I19" s="11">
        <v>259.62</v>
      </c>
      <c r="J19" s="11">
        <v>14.82</v>
      </c>
      <c r="K19" s="11">
        <v>135.83000000000001</v>
      </c>
      <c r="L19" s="11">
        <v>203.93</v>
      </c>
      <c r="M19" s="11">
        <v>4.5599999999999996</v>
      </c>
      <c r="N19" s="11">
        <v>0</v>
      </c>
      <c r="O19" s="11">
        <v>0.21</v>
      </c>
      <c r="P19" s="11">
        <v>0</v>
      </c>
      <c r="Q19" s="7">
        <v>302</v>
      </c>
    </row>
    <row r="20" spans="1:17" ht="18.75" x14ac:dyDescent="0.25">
      <c r="A20" s="8" t="s">
        <v>97</v>
      </c>
      <c r="B20" s="16">
        <v>11.73</v>
      </c>
      <c r="C20" s="7">
        <v>200</v>
      </c>
      <c r="D20" s="11">
        <v>0.67</v>
      </c>
      <c r="E20" s="11">
        <v>0.27</v>
      </c>
      <c r="F20" s="11">
        <v>20.76</v>
      </c>
      <c r="G20" s="11">
        <v>88.2</v>
      </c>
      <c r="H20" s="11">
        <v>2.34</v>
      </c>
      <c r="I20" s="11">
        <v>10.34</v>
      </c>
      <c r="J20" s="11">
        <v>21.34</v>
      </c>
      <c r="K20" s="11">
        <v>3.44</v>
      </c>
      <c r="L20" s="11">
        <v>3.44</v>
      </c>
      <c r="M20" s="11">
        <v>0.63</v>
      </c>
      <c r="N20" s="11">
        <v>0</v>
      </c>
      <c r="O20" s="11">
        <v>1.2E-2</v>
      </c>
      <c r="P20" s="11">
        <v>1</v>
      </c>
      <c r="Q20" s="7">
        <v>388</v>
      </c>
    </row>
    <row r="21" spans="1:17" ht="18.75" x14ac:dyDescent="0.25">
      <c r="A21" s="8" t="s">
        <v>46</v>
      </c>
      <c r="B21" s="16">
        <v>2.4500000000000002</v>
      </c>
      <c r="C21" s="9">
        <v>30</v>
      </c>
      <c r="D21" s="11">
        <v>2.1</v>
      </c>
      <c r="E21" s="11">
        <v>0.3</v>
      </c>
      <c r="F21" s="11">
        <v>12.3</v>
      </c>
      <c r="G21" s="11">
        <v>60</v>
      </c>
      <c r="H21" s="11">
        <v>147.30000000000001</v>
      </c>
      <c r="I21" s="11">
        <v>21</v>
      </c>
      <c r="J21" s="11">
        <v>38</v>
      </c>
      <c r="K21" s="11">
        <v>12.3</v>
      </c>
      <c r="L21" s="11">
        <v>39</v>
      </c>
      <c r="M21" s="11">
        <v>1.1000000000000001</v>
      </c>
      <c r="N21" s="11">
        <v>0</v>
      </c>
      <c r="O21" s="11">
        <v>0.12</v>
      </c>
      <c r="P21" s="11">
        <v>0.1</v>
      </c>
      <c r="Q21" s="7" t="s">
        <v>43</v>
      </c>
    </row>
    <row r="22" spans="1:17" ht="18.75" x14ac:dyDescent="0.25">
      <c r="A22" s="8" t="s">
        <v>47</v>
      </c>
      <c r="B22" s="16">
        <v>1.36</v>
      </c>
      <c r="C22" s="7">
        <v>20</v>
      </c>
      <c r="D22" s="11">
        <v>1.0900000000000001</v>
      </c>
      <c r="E22" s="11">
        <v>0.2</v>
      </c>
      <c r="F22" s="11">
        <v>7.4</v>
      </c>
      <c r="G22" s="11">
        <v>36</v>
      </c>
      <c r="H22" s="11">
        <v>120.6</v>
      </c>
      <c r="I22" s="11">
        <v>33.33</v>
      </c>
      <c r="J22" s="11">
        <v>14.66</v>
      </c>
      <c r="K22" s="11">
        <v>8</v>
      </c>
      <c r="L22" s="11">
        <v>25.33</v>
      </c>
      <c r="M22" s="11">
        <v>0.56000000000000005</v>
      </c>
      <c r="N22" s="11">
        <v>0</v>
      </c>
      <c r="O22" s="11">
        <v>0.08</v>
      </c>
      <c r="P22" s="11">
        <v>0.13</v>
      </c>
      <c r="Q22" s="7" t="s">
        <v>43</v>
      </c>
    </row>
    <row r="23" spans="1:17" ht="18.75" x14ac:dyDescent="0.25">
      <c r="A23" s="65"/>
      <c r="B23" s="66"/>
      <c r="C23" s="7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7"/>
    </row>
    <row r="24" spans="1:17" ht="18.75" x14ac:dyDescent="0.25">
      <c r="A24" s="23" t="s">
        <v>48</v>
      </c>
      <c r="B24" s="18">
        <f>SUM(B16:B22)</f>
        <v>105.38</v>
      </c>
      <c r="C24" s="22"/>
      <c r="D24" s="12">
        <f>SUM(D16:D22)</f>
        <v>29.870000000000005</v>
      </c>
      <c r="E24" s="12">
        <f>SUM(E16:E22)</f>
        <v>44.250000000000007</v>
      </c>
      <c r="F24" s="12">
        <f>SUM(F16:F22)</f>
        <v>112.42000000000002</v>
      </c>
      <c r="G24" s="12">
        <f>SUM(G16:G22)</f>
        <v>973.71</v>
      </c>
      <c r="H24" s="12">
        <f>SUM(H16:H22)</f>
        <v>2102.1</v>
      </c>
      <c r="I24" s="12">
        <f t="shared" ref="I24:P24" si="1">SUM(I16:I22)</f>
        <v>798.15000000000009</v>
      </c>
      <c r="J24" s="12">
        <f t="shared" si="1"/>
        <v>172.36</v>
      </c>
      <c r="K24" s="12">
        <f t="shared" si="1"/>
        <v>206.15000000000003</v>
      </c>
      <c r="L24" s="12">
        <f t="shared" si="1"/>
        <v>462.99</v>
      </c>
      <c r="M24" s="12">
        <f t="shared" si="1"/>
        <v>9.9600000000000009</v>
      </c>
      <c r="N24" s="12">
        <f t="shared" si="1"/>
        <v>52.019999999999996</v>
      </c>
      <c r="O24" s="12">
        <f t="shared" si="1"/>
        <v>1.194</v>
      </c>
      <c r="P24" s="12">
        <f t="shared" si="1"/>
        <v>12.889999999999999</v>
      </c>
      <c r="Q24" s="2"/>
    </row>
    <row r="25" spans="1:17" ht="18.75" x14ac:dyDescent="0.25">
      <c r="A25" s="29" t="s">
        <v>98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</row>
    <row r="26" spans="1:17" ht="18.75" x14ac:dyDescent="0.25">
      <c r="A26" s="8" t="s">
        <v>99</v>
      </c>
      <c r="B26" s="19">
        <v>47.45</v>
      </c>
      <c r="C26" s="9" t="s">
        <v>100</v>
      </c>
      <c r="D26" s="14"/>
      <c r="E26" s="14"/>
      <c r="F26" s="14"/>
      <c r="G26" s="14"/>
      <c r="H26" s="27"/>
      <c r="I26" s="11"/>
      <c r="J26" s="11"/>
      <c r="K26" s="11"/>
      <c r="L26" s="11"/>
      <c r="M26" s="11"/>
      <c r="N26" s="11"/>
      <c r="O26" s="11"/>
      <c r="P26" s="11"/>
      <c r="Q26" s="28">
        <v>785</v>
      </c>
    </row>
    <row r="27" spans="1:17" ht="18.75" x14ac:dyDescent="0.25">
      <c r="A27" s="15" t="s">
        <v>101</v>
      </c>
      <c r="B27" s="17">
        <v>6.08</v>
      </c>
      <c r="C27" s="7">
        <v>100</v>
      </c>
      <c r="D27" s="11">
        <v>5.51</v>
      </c>
      <c r="E27" s="11">
        <v>4.51</v>
      </c>
      <c r="F27" s="11">
        <v>26.44</v>
      </c>
      <c r="G27" s="11">
        <v>168.45</v>
      </c>
      <c r="H27" s="11">
        <v>253.4</v>
      </c>
      <c r="I27" s="11">
        <v>37.29</v>
      </c>
      <c r="J27" s="11">
        <v>12.14</v>
      </c>
      <c r="K27" s="11">
        <v>8.14</v>
      </c>
      <c r="L27" s="11">
        <v>37.57</v>
      </c>
      <c r="M27" s="11">
        <v>0.81</v>
      </c>
      <c r="N27" s="11">
        <v>28.57</v>
      </c>
      <c r="O27" s="11">
        <v>5.7000000000000002E-2</v>
      </c>
      <c r="P27" s="11">
        <v>0</v>
      </c>
      <c r="Q27" s="7">
        <v>309</v>
      </c>
    </row>
    <row r="28" spans="1:17" ht="18.75" x14ac:dyDescent="0.25">
      <c r="A28" s="8" t="s">
        <v>49</v>
      </c>
      <c r="B28" s="16">
        <v>2.69</v>
      </c>
      <c r="C28" s="7">
        <v>200</v>
      </c>
      <c r="D28" s="11">
        <v>7.0000000000000007E-2</v>
      </c>
      <c r="E28" s="11">
        <v>0.02</v>
      </c>
      <c r="F28" s="11">
        <v>15</v>
      </c>
      <c r="G28" s="11">
        <v>60</v>
      </c>
      <c r="H28" s="11">
        <v>0.16</v>
      </c>
      <c r="I28" s="11">
        <v>12</v>
      </c>
      <c r="J28" s="11">
        <v>1</v>
      </c>
      <c r="K28" s="11">
        <v>0</v>
      </c>
      <c r="L28" s="11">
        <v>31</v>
      </c>
      <c r="M28" s="11">
        <v>0</v>
      </c>
      <c r="N28" s="11">
        <v>0</v>
      </c>
      <c r="O28" s="11">
        <v>0</v>
      </c>
      <c r="P28" s="11">
        <v>1.8</v>
      </c>
      <c r="Q28" s="7">
        <v>376</v>
      </c>
    </row>
    <row r="29" spans="1:17" ht="18.75" x14ac:dyDescent="0.25">
      <c r="A29" s="8" t="s">
        <v>102</v>
      </c>
      <c r="B29" s="19">
        <v>6.88</v>
      </c>
      <c r="C29" s="67">
        <v>60</v>
      </c>
      <c r="D29" s="14">
        <v>7</v>
      </c>
      <c r="E29" s="14">
        <v>8</v>
      </c>
      <c r="F29" s="14">
        <v>56</v>
      </c>
      <c r="G29" s="14">
        <v>335</v>
      </c>
      <c r="H29" s="27">
        <v>346.6</v>
      </c>
      <c r="I29" s="11">
        <v>109.6</v>
      </c>
      <c r="J29" s="11">
        <v>22</v>
      </c>
      <c r="K29" s="11">
        <v>29</v>
      </c>
      <c r="L29" s="11">
        <v>74</v>
      </c>
      <c r="M29" s="11">
        <v>1.38</v>
      </c>
      <c r="N29" s="11">
        <v>26</v>
      </c>
      <c r="O29" s="11">
        <v>0.14000000000000001</v>
      </c>
      <c r="P29" s="11">
        <v>0</v>
      </c>
      <c r="Q29" s="28">
        <v>785</v>
      </c>
    </row>
    <row r="30" spans="1:17" ht="18.75" x14ac:dyDescent="0.25">
      <c r="A30" s="8" t="s">
        <v>46</v>
      </c>
      <c r="B30" s="17">
        <v>1.63</v>
      </c>
      <c r="C30" s="7">
        <v>20</v>
      </c>
      <c r="D30" s="11">
        <v>2.1</v>
      </c>
      <c r="E30" s="11">
        <v>0.3</v>
      </c>
      <c r="F30" s="11">
        <v>12.3</v>
      </c>
      <c r="G30" s="11">
        <v>60</v>
      </c>
      <c r="H30" s="11">
        <v>147.30000000000001</v>
      </c>
      <c r="I30" s="11">
        <v>21</v>
      </c>
      <c r="J30" s="11">
        <v>38</v>
      </c>
      <c r="K30" s="11">
        <v>12.3</v>
      </c>
      <c r="L30" s="11">
        <v>39</v>
      </c>
      <c r="M30" s="11">
        <v>1.1000000000000001</v>
      </c>
      <c r="N30" s="11">
        <v>0</v>
      </c>
      <c r="O30" s="11">
        <v>0.12</v>
      </c>
      <c r="P30" s="11">
        <v>0.1</v>
      </c>
      <c r="Q30" s="7" t="s">
        <v>43</v>
      </c>
    </row>
    <row r="31" spans="1:17" ht="18.75" x14ac:dyDescent="0.25">
      <c r="A31" s="25" t="s">
        <v>103</v>
      </c>
      <c r="B31" s="68">
        <f>SUM(B26:B30)</f>
        <v>64.73</v>
      </c>
      <c r="C31" s="25"/>
      <c r="D31" s="69">
        <f t="shared" ref="D31:G31" si="2">SUM(D29:D30)</f>
        <v>9.1</v>
      </c>
      <c r="E31" s="69">
        <f t="shared" si="2"/>
        <v>8.3000000000000007</v>
      </c>
      <c r="F31" s="69">
        <f t="shared" si="2"/>
        <v>68.3</v>
      </c>
      <c r="G31" s="69">
        <f t="shared" si="2"/>
        <v>395</v>
      </c>
      <c r="H31" s="12">
        <f>SUM(H29:H30)</f>
        <v>493.90000000000003</v>
      </c>
      <c r="I31" s="12">
        <f t="shared" ref="I31:P31" si="3">SUM(I29:I30)</f>
        <v>130.6</v>
      </c>
      <c r="J31" s="12">
        <f t="shared" si="3"/>
        <v>60</v>
      </c>
      <c r="K31" s="12">
        <f t="shared" si="3"/>
        <v>41.3</v>
      </c>
      <c r="L31" s="12">
        <f t="shared" si="3"/>
        <v>113</v>
      </c>
      <c r="M31" s="12">
        <f t="shared" si="3"/>
        <v>2.48</v>
      </c>
      <c r="N31" s="12">
        <f t="shared" si="3"/>
        <v>26</v>
      </c>
      <c r="O31" s="12">
        <f t="shared" si="3"/>
        <v>0.26</v>
      </c>
      <c r="P31" s="12">
        <f t="shared" si="3"/>
        <v>0.1</v>
      </c>
      <c r="Q31" s="2"/>
    </row>
    <row r="32" spans="1:17" ht="18.75" x14ac:dyDescent="0.25">
      <c r="A32" s="23" t="s">
        <v>50</v>
      </c>
      <c r="B32" s="18"/>
      <c r="C32" s="22"/>
      <c r="D32" s="12">
        <f t="shared" ref="D32:G32" si="4">D31+D24+D14</f>
        <v>58.850000000000009</v>
      </c>
      <c r="E32" s="12">
        <f t="shared" si="4"/>
        <v>69.760000000000019</v>
      </c>
      <c r="F32" s="12">
        <f t="shared" si="4"/>
        <v>237.62000000000003</v>
      </c>
      <c r="G32" s="12">
        <f t="shared" si="4"/>
        <v>1833.56</v>
      </c>
      <c r="H32" s="12">
        <f>H14+H24+H31</f>
        <v>4761.16</v>
      </c>
      <c r="I32" s="12">
        <f t="shared" ref="I32:P32" si="5">I14+I24+I31</f>
        <v>1996.45</v>
      </c>
      <c r="J32" s="12">
        <f t="shared" si="5"/>
        <v>360.28000000000003</v>
      </c>
      <c r="K32" s="12">
        <f t="shared" si="5"/>
        <v>330.58000000000004</v>
      </c>
      <c r="L32" s="12">
        <f t="shared" si="5"/>
        <v>914.18000000000006</v>
      </c>
      <c r="M32" s="12">
        <f t="shared" si="5"/>
        <v>16.18</v>
      </c>
      <c r="N32" s="12">
        <f t="shared" si="5"/>
        <v>127.41999999999999</v>
      </c>
      <c r="O32" s="12">
        <f t="shared" si="5"/>
        <v>1.804</v>
      </c>
      <c r="P32" s="12">
        <f t="shared" si="5"/>
        <v>36.550000000000004</v>
      </c>
      <c r="Q32" s="2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21" t="s">
        <v>51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3">
    <mergeCell ref="L2:Q2"/>
    <mergeCell ref="L1:Q1"/>
    <mergeCell ref="A3:H3"/>
    <mergeCell ref="A4:H4"/>
    <mergeCell ref="A6:A7"/>
    <mergeCell ref="B6:B7"/>
    <mergeCell ref="C6:C7"/>
    <mergeCell ref="D6:G6"/>
    <mergeCell ref="H6:P6"/>
    <mergeCell ref="Q6:Q8"/>
    <mergeCell ref="A9:Q9"/>
    <mergeCell ref="A15:Q15"/>
    <mergeCell ref="A25:Q25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3"/>
  <sheetViews>
    <sheetView workbookViewId="0">
      <selection activeCell="O16" sqref="O16"/>
    </sheetView>
  </sheetViews>
  <sheetFormatPr defaultRowHeight="12.75" x14ac:dyDescent="0.2"/>
  <sheetData>
    <row r="1" spans="1:13" ht="19.5" customHeight="1" x14ac:dyDescent="0.35">
      <c r="A1" s="43" t="s">
        <v>4</v>
      </c>
      <c r="B1" s="43"/>
      <c r="C1" s="43"/>
      <c r="D1" s="43"/>
      <c r="E1" s="43"/>
      <c r="F1" s="43"/>
      <c r="G1" s="53"/>
      <c r="H1" s="53"/>
      <c r="I1" s="53"/>
      <c r="J1" s="53"/>
      <c r="K1" s="53"/>
      <c r="L1" s="54"/>
      <c r="M1" s="54" t="s">
        <v>53</v>
      </c>
    </row>
    <row r="2" spans="1:13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30" x14ac:dyDescent="0.4">
      <c r="A3" s="44" t="s">
        <v>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ht="12.75" customHeight="1" x14ac:dyDescent="0.2">
      <c r="A5" s="56" t="s">
        <v>6</v>
      </c>
      <c r="B5" s="45" t="s">
        <v>0</v>
      </c>
      <c r="C5" s="45"/>
      <c r="D5" s="45"/>
      <c r="E5" s="45"/>
      <c r="F5" s="45"/>
      <c r="G5" s="45" t="s">
        <v>7</v>
      </c>
      <c r="H5" s="45"/>
      <c r="I5" s="45"/>
      <c r="J5" s="45"/>
      <c r="K5" s="45"/>
      <c r="L5" s="45"/>
      <c r="M5" s="45"/>
    </row>
    <row r="6" spans="1:13" ht="15.75" x14ac:dyDescent="0.2">
      <c r="A6" s="46" t="s">
        <v>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53"/>
      <c r="M6" s="53"/>
    </row>
    <row r="7" spans="1:13" ht="20.25" customHeight="1" x14ac:dyDescent="0.2">
      <c r="A7" s="57">
        <v>200</v>
      </c>
      <c r="B7" s="47" t="s">
        <v>54</v>
      </c>
      <c r="C7" s="47"/>
      <c r="D7" s="47"/>
      <c r="E7" s="47"/>
      <c r="F7" s="47"/>
      <c r="G7" s="48" t="s">
        <v>55</v>
      </c>
      <c r="H7" s="48"/>
      <c r="I7" s="48"/>
      <c r="J7" s="48"/>
      <c r="K7" s="48"/>
      <c r="L7" s="48"/>
      <c r="M7" s="48"/>
    </row>
    <row r="8" spans="1:13" ht="20.25" customHeight="1" x14ac:dyDescent="0.2">
      <c r="A8" s="57">
        <v>200</v>
      </c>
      <c r="B8" s="47" t="s">
        <v>56</v>
      </c>
      <c r="C8" s="47"/>
      <c r="D8" s="47"/>
      <c r="E8" s="47"/>
      <c r="F8" s="47"/>
      <c r="G8" s="48" t="s">
        <v>57</v>
      </c>
      <c r="H8" s="48"/>
      <c r="I8" s="48"/>
      <c r="J8" s="48"/>
      <c r="K8" s="48"/>
      <c r="L8" s="48"/>
      <c r="M8" s="48"/>
    </row>
    <row r="9" spans="1:13" ht="20.25" customHeight="1" x14ac:dyDescent="0.2">
      <c r="A9" s="58" t="s">
        <v>58</v>
      </c>
      <c r="B9" s="47" t="s">
        <v>59</v>
      </c>
      <c r="C9" s="47"/>
      <c r="D9" s="47"/>
      <c r="E9" s="47"/>
      <c r="F9" s="47"/>
      <c r="G9" s="48" t="s">
        <v>60</v>
      </c>
      <c r="H9" s="48"/>
      <c r="I9" s="48"/>
      <c r="J9" s="48"/>
      <c r="K9" s="48"/>
      <c r="L9" s="48"/>
      <c r="M9" s="48"/>
    </row>
    <row r="10" spans="1:13" ht="15.75" customHeight="1" x14ac:dyDescent="0.2">
      <c r="A10" s="59"/>
      <c r="B10" s="60"/>
      <c r="C10" s="60"/>
      <c r="D10" s="60"/>
      <c r="E10" s="60"/>
      <c r="F10" s="60" t="s">
        <v>8</v>
      </c>
      <c r="G10" s="49" t="s">
        <v>61</v>
      </c>
      <c r="H10" s="49"/>
      <c r="I10" s="49"/>
      <c r="J10" s="49"/>
      <c r="K10" s="49"/>
      <c r="L10" s="49"/>
      <c r="M10" s="49"/>
    </row>
    <row r="11" spans="1:13" ht="15.75" x14ac:dyDescent="0.2">
      <c r="A11" s="46" t="s">
        <v>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53"/>
      <c r="M11" s="53"/>
    </row>
    <row r="12" spans="1:13" ht="20.25" customHeight="1" x14ac:dyDescent="0.2">
      <c r="A12" s="58" t="s">
        <v>62</v>
      </c>
      <c r="B12" s="47" t="s">
        <v>63</v>
      </c>
      <c r="C12" s="47"/>
      <c r="D12" s="47"/>
      <c r="E12" s="47"/>
      <c r="F12" s="47"/>
      <c r="G12" s="48" t="s">
        <v>64</v>
      </c>
      <c r="H12" s="48"/>
      <c r="I12" s="48"/>
      <c r="J12" s="48"/>
      <c r="K12" s="48"/>
      <c r="L12" s="48"/>
      <c r="M12" s="48"/>
    </row>
    <row r="13" spans="1:13" ht="15.75" customHeight="1" x14ac:dyDescent="0.2">
      <c r="A13" s="59"/>
      <c r="B13" s="60"/>
      <c r="C13" s="60"/>
      <c r="D13" s="60"/>
      <c r="E13" s="60"/>
      <c r="F13" s="60" t="s">
        <v>10</v>
      </c>
      <c r="G13" s="49" t="s">
        <v>64</v>
      </c>
      <c r="H13" s="49"/>
      <c r="I13" s="49"/>
      <c r="J13" s="49"/>
      <c r="K13" s="49"/>
      <c r="L13" s="49"/>
      <c r="M13" s="49"/>
    </row>
    <row r="14" spans="1:13" ht="15.75" x14ac:dyDescent="0.2">
      <c r="A14" s="46" t="s">
        <v>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53"/>
      <c r="M14" s="53"/>
    </row>
    <row r="15" spans="1:13" ht="20.25" customHeight="1" x14ac:dyDescent="0.2">
      <c r="A15" s="57">
        <v>200</v>
      </c>
      <c r="B15" s="47" t="s">
        <v>65</v>
      </c>
      <c r="C15" s="47"/>
      <c r="D15" s="47"/>
      <c r="E15" s="47"/>
      <c r="F15" s="47"/>
      <c r="G15" s="48" t="s">
        <v>66</v>
      </c>
      <c r="H15" s="48"/>
      <c r="I15" s="48"/>
      <c r="J15" s="48"/>
      <c r="K15" s="48"/>
      <c r="L15" s="48"/>
      <c r="M15" s="48"/>
    </row>
    <row r="16" spans="1:13" ht="20.25" customHeight="1" x14ac:dyDescent="0.2">
      <c r="A16" s="57">
        <v>80</v>
      </c>
      <c r="B16" s="47" t="s">
        <v>67</v>
      </c>
      <c r="C16" s="47"/>
      <c r="D16" s="47"/>
      <c r="E16" s="47"/>
      <c r="F16" s="47"/>
      <c r="G16" s="48" t="s">
        <v>68</v>
      </c>
      <c r="H16" s="48"/>
      <c r="I16" s="48"/>
      <c r="J16" s="48"/>
      <c r="K16" s="48"/>
      <c r="L16" s="48"/>
      <c r="M16" s="48"/>
    </row>
    <row r="17" spans="1:13" ht="20.25" customHeight="1" x14ac:dyDescent="0.2">
      <c r="A17" s="57">
        <v>150</v>
      </c>
      <c r="B17" s="47" t="s">
        <v>69</v>
      </c>
      <c r="C17" s="47"/>
      <c r="D17" s="47"/>
      <c r="E17" s="47"/>
      <c r="F17" s="47"/>
      <c r="G17" s="48" t="s">
        <v>70</v>
      </c>
      <c r="H17" s="48"/>
      <c r="I17" s="48"/>
      <c r="J17" s="48"/>
      <c r="K17" s="48"/>
      <c r="L17" s="48"/>
      <c r="M17" s="48"/>
    </row>
    <row r="18" spans="1:13" ht="20.25" customHeight="1" x14ac:dyDescent="0.2">
      <c r="A18" s="57">
        <v>200</v>
      </c>
      <c r="B18" s="47" t="s">
        <v>71</v>
      </c>
      <c r="C18" s="47"/>
      <c r="D18" s="47"/>
      <c r="E18" s="47"/>
      <c r="F18" s="47"/>
      <c r="G18" s="48" t="s">
        <v>72</v>
      </c>
      <c r="H18" s="48"/>
      <c r="I18" s="48"/>
      <c r="J18" s="48"/>
      <c r="K18" s="48"/>
      <c r="L18" s="48"/>
      <c r="M18" s="48"/>
    </row>
    <row r="19" spans="1:13" ht="15.75" customHeight="1" x14ac:dyDescent="0.2">
      <c r="A19" s="61">
        <v>50</v>
      </c>
      <c r="B19" s="47" t="s">
        <v>73</v>
      </c>
      <c r="C19" s="47"/>
      <c r="D19" s="47"/>
      <c r="E19" s="47"/>
      <c r="F19" s="47"/>
      <c r="G19" s="48" t="s">
        <v>74</v>
      </c>
      <c r="H19" s="48"/>
      <c r="I19" s="48"/>
      <c r="J19" s="48"/>
      <c r="K19" s="48"/>
      <c r="L19" s="48"/>
      <c r="M19" s="48"/>
    </row>
    <row r="20" spans="1:13" ht="20.25" customHeight="1" x14ac:dyDescent="0.2">
      <c r="A20" s="59"/>
      <c r="B20" s="60"/>
      <c r="C20" s="60"/>
      <c r="D20" s="60"/>
      <c r="E20" s="60"/>
      <c r="F20" s="60" t="s">
        <v>11</v>
      </c>
      <c r="G20" s="49" t="s">
        <v>75</v>
      </c>
      <c r="H20" s="49"/>
      <c r="I20" s="49"/>
      <c r="J20" s="49"/>
      <c r="K20" s="49"/>
      <c r="L20" s="49"/>
      <c r="M20" s="49"/>
    </row>
    <row r="21" spans="1:13" ht="20.25" customHeight="1" x14ac:dyDescent="0.2">
      <c r="A21" s="46" t="s">
        <v>1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53"/>
      <c r="M21" s="53"/>
    </row>
    <row r="22" spans="1:13" ht="20.25" customHeight="1" x14ac:dyDescent="0.2">
      <c r="A22" s="61">
        <v>50</v>
      </c>
      <c r="B22" s="47" t="s">
        <v>76</v>
      </c>
      <c r="C22" s="47"/>
      <c r="D22" s="47"/>
      <c r="E22" s="47"/>
      <c r="F22" s="47"/>
      <c r="G22" s="48" t="s">
        <v>77</v>
      </c>
      <c r="H22" s="48"/>
      <c r="I22" s="48"/>
      <c r="J22" s="48"/>
      <c r="K22" s="48"/>
      <c r="L22" s="48"/>
      <c r="M22" s="48"/>
    </row>
    <row r="23" spans="1:13" ht="15.75" customHeight="1" x14ac:dyDescent="0.2">
      <c r="A23" s="57">
        <v>200</v>
      </c>
      <c r="B23" s="47" t="s">
        <v>78</v>
      </c>
      <c r="C23" s="47"/>
      <c r="D23" s="47"/>
      <c r="E23" s="47"/>
      <c r="F23" s="47"/>
      <c r="G23" s="48" t="s">
        <v>79</v>
      </c>
      <c r="H23" s="48"/>
      <c r="I23" s="48"/>
      <c r="J23" s="48"/>
      <c r="K23" s="48"/>
      <c r="L23" s="48"/>
      <c r="M23" s="48"/>
    </row>
    <row r="24" spans="1:13" ht="20.25" customHeight="1" x14ac:dyDescent="0.2">
      <c r="A24" s="59"/>
      <c r="B24" s="60"/>
      <c r="C24" s="60"/>
      <c r="D24" s="60"/>
      <c r="E24" s="60"/>
      <c r="F24" s="60" t="s">
        <v>12</v>
      </c>
      <c r="G24" s="49" t="s">
        <v>80</v>
      </c>
      <c r="H24" s="49"/>
      <c r="I24" s="49"/>
      <c r="J24" s="49"/>
      <c r="K24" s="49"/>
      <c r="L24" s="49"/>
      <c r="M24" s="49"/>
    </row>
    <row r="25" spans="1:13" ht="20.25" customHeight="1" x14ac:dyDescent="0.2">
      <c r="A25" s="46" t="s">
        <v>13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53"/>
      <c r="M25" s="53"/>
    </row>
    <row r="26" spans="1:13" ht="20.25" customHeight="1" x14ac:dyDescent="0.2">
      <c r="A26" s="57">
        <v>180</v>
      </c>
      <c r="B26" s="47" t="s">
        <v>81</v>
      </c>
      <c r="C26" s="47"/>
      <c r="D26" s="47"/>
      <c r="E26" s="47"/>
      <c r="F26" s="47"/>
      <c r="G26" s="48" t="s">
        <v>82</v>
      </c>
      <c r="H26" s="48"/>
      <c r="I26" s="48"/>
      <c r="J26" s="48"/>
      <c r="K26" s="48"/>
      <c r="L26" s="48"/>
      <c r="M26" s="48"/>
    </row>
    <row r="27" spans="1:13" ht="20.25" customHeight="1" x14ac:dyDescent="0.2">
      <c r="A27" s="61">
        <v>30</v>
      </c>
      <c r="B27" s="47" t="s">
        <v>83</v>
      </c>
      <c r="C27" s="47"/>
      <c r="D27" s="47"/>
      <c r="E27" s="47"/>
      <c r="F27" s="47"/>
      <c r="G27" s="48" t="s">
        <v>84</v>
      </c>
      <c r="H27" s="48"/>
      <c r="I27" s="48"/>
      <c r="J27" s="48"/>
      <c r="K27" s="48"/>
      <c r="L27" s="48"/>
      <c r="M27" s="48"/>
    </row>
    <row r="28" spans="1:13" ht="20.25" customHeight="1" x14ac:dyDescent="0.2">
      <c r="A28" s="57">
        <v>200</v>
      </c>
      <c r="B28" s="47" t="s">
        <v>49</v>
      </c>
      <c r="C28" s="47"/>
      <c r="D28" s="47"/>
      <c r="E28" s="47"/>
      <c r="F28" s="47"/>
      <c r="G28" s="48" t="s">
        <v>85</v>
      </c>
      <c r="H28" s="48"/>
      <c r="I28" s="48"/>
      <c r="J28" s="48"/>
      <c r="K28" s="48"/>
      <c r="L28" s="48"/>
      <c r="M28" s="48"/>
    </row>
    <row r="29" spans="1:13" ht="15.75" customHeight="1" x14ac:dyDescent="0.2">
      <c r="A29" s="61">
        <v>25</v>
      </c>
      <c r="B29" s="47" t="s">
        <v>73</v>
      </c>
      <c r="C29" s="47"/>
      <c r="D29" s="47"/>
      <c r="E29" s="47"/>
      <c r="F29" s="47"/>
      <c r="G29" s="48" t="s">
        <v>86</v>
      </c>
      <c r="H29" s="48"/>
      <c r="I29" s="48"/>
      <c r="J29" s="48"/>
      <c r="K29" s="48"/>
      <c r="L29" s="48"/>
      <c r="M29" s="48"/>
    </row>
    <row r="30" spans="1:13" ht="15.75" customHeight="1" x14ac:dyDescent="0.2">
      <c r="A30" s="59"/>
      <c r="B30" s="60"/>
      <c r="C30" s="60"/>
      <c r="D30" s="60"/>
      <c r="E30" s="60"/>
      <c r="F30" s="60" t="s">
        <v>14</v>
      </c>
      <c r="G30" s="49" t="s">
        <v>87</v>
      </c>
      <c r="H30" s="49"/>
      <c r="I30" s="49"/>
      <c r="J30" s="49"/>
      <c r="K30" s="49"/>
      <c r="L30" s="49"/>
      <c r="M30" s="49"/>
    </row>
    <row r="31" spans="1:13" ht="15.75" customHeight="1" x14ac:dyDescent="0.2">
      <c r="A31" s="59"/>
      <c r="B31" s="60"/>
      <c r="C31" s="60"/>
      <c r="D31" s="60"/>
      <c r="E31" s="60"/>
      <c r="F31" s="60" t="s">
        <v>15</v>
      </c>
      <c r="G31" s="49" t="s">
        <v>16</v>
      </c>
      <c r="H31" s="49"/>
      <c r="I31" s="49"/>
      <c r="J31" s="49"/>
      <c r="K31" s="49"/>
      <c r="L31" s="49"/>
      <c r="M31" s="49"/>
    </row>
    <row r="32" spans="1:13" ht="15.7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1:13" ht="22.5" x14ac:dyDescent="0.2">
      <c r="A33" s="50" t="s">
        <v>17</v>
      </c>
      <c r="B33" s="50"/>
      <c r="C33" s="63"/>
      <c r="D33" s="53"/>
      <c r="E33" s="62" t="s">
        <v>18</v>
      </c>
      <c r="F33" s="63"/>
      <c r="G33" s="63"/>
      <c r="H33" s="53"/>
      <c r="I33" s="53"/>
      <c r="J33" s="63"/>
      <c r="K33" s="53"/>
      <c r="L33" s="53"/>
      <c r="M33" s="53"/>
    </row>
  </sheetData>
  <mergeCells count="46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27:F27"/>
    <mergeCell ref="G27:M27"/>
    <mergeCell ref="B28:F28"/>
    <mergeCell ref="G28:M28"/>
    <mergeCell ref="B29:F29"/>
    <mergeCell ref="G29:M29"/>
    <mergeCell ref="G30:M30"/>
    <mergeCell ref="G31:M31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2023-12-06T03:11:59Z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