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Ноябрь\"/>
    </mc:Choice>
  </mc:AlternateContent>
  <xr:revisionPtr revIDLastSave="0" documentId="8_{01E2C398-D746-41CD-A040-239A4FD0757D}" xr6:coauthVersionLast="36" xr6:coauthVersionMax="36" xr10:uidLastSave="{00000000-0000-0000-0000-000000000000}"/>
  <bookViews>
    <workbookView xWindow="0" yWindow="0" windowWidth="28800" windowHeight="12225" activeTab="1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" i="1" l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T15" i="1"/>
  <c r="S15" i="1"/>
  <c r="R15" i="1"/>
  <c r="Q15" i="1"/>
  <c r="Q32" i="1" s="1"/>
  <c r="P15" i="1"/>
  <c r="O15" i="1"/>
  <c r="O32" i="1" s="1"/>
  <c r="N15" i="1"/>
  <c r="M15" i="1"/>
  <c r="M32" i="1" s="1"/>
  <c r="L15" i="1"/>
  <c r="K15" i="1"/>
  <c r="K32" i="1" s="1"/>
  <c r="J15" i="1"/>
  <c r="I15" i="1"/>
  <c r="I32" i="1" s="1"/>
  <c r="H15" i="1"/>
  <c r="G15" i="1"/>
  <c r="G32" i="1" s="1"/>
  <c r="F15" i="1"/>
  <c r="E15" i="1"/>
  <c r="E32" i="1" s="1"/>
  <c r="D15" i="1"/>
  <c r="B15" i="1"/>
  <c r="F32" i="1" l="1"/>
  <c r="J32" i="1"/>
  <c r="N32" i="1"/>
  <c r="R32" i="1"/>
  <c r="D32" i="1"/>
  <c r="H32" i="1"/>
  <c r="L32" i="1"/>
  <c r="P32" i="1"/>
  <c r="T32" i="1"/>
  <c r="S32" i="1"/>
</calcChain>
</file>

<file path=xl/sharedStrings.xml><?xml version="1.0" encoding="utf-8"?>
<sst xmlns="http://schemas.openxmlformats.org/spreadsheetml/2006/main" count="153" uniqueCount="133">
  <si>
    <t>Fe</t>
  </si>
  <si>
    <t>P</t>
  </si>
  <si>
    <t>Mg</t>
  </si>
  <si>
    <t>Ca</t>
  </si>
  <si>
    <t>K</t>
  </si>
  <si>
    <t>Наименование блюда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</si>
  <si>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</si>
  <si>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</si>
  <si>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</si>
  <si>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</si>
  <si>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</si>
  <si>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</si>
  <si>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</si>
  <si>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</si>
  <si>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</si>
  <si>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</si>
  <si>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</si>
  <si>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</si>
  <si>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</si>
  <si>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</si>
  <si>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</si>
  <si>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</si>
  <si>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</si>
  <si>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Детский сад</t>
  </si>
  <si>
    <t>Чай с сахаром</t>
  </si>
  <si>
    <t>Хлеб пшеничный</t>
  </si>
  <si>
    <t>Хлеб ржаной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</si>
  <si>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</si>
  <si>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</si>
  <si>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</si>
  <si>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</si>
  <si>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</si>
  <si>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</si>
  <si>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</si>
  <si>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</si>
  <si>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</si>
  <si>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</si>
  <si>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</si>
  <si>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</si>
  <si>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</si>
  <si>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</si>
  <si>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</si>
  <si>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</si>
  <si>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</si>
  <si>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</si>
  <si>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</si>
  <si>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</si>
  <si>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</si>
  <si>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</si>
  <si>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</si>
  <si>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</si>
  <si>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</si>
  <si>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</si>
  <si>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</si>
  <si>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</si>
  <si>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</si>
  <si>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Чай без сахара</t>
  </si>
  <si>
    <t>Калорийность-4, Углеводы-1</t>
  </si>
  <si>
    <t>1/100</t>
  </si>
  <si>
    <t>Булочка "Октябренок"</t>
  </si>
  <si>
    <t>№  376*</t>
  </si>
  <si>
    <t>Масло порционно</t>
  </si>
  <si>
    <t>1/10</t>
  </si>
  <si>
    <t>Какао с молоком</t>
  </si>
  <si>
    <t>Калорийность-60,1, Белки-1,4, Жиры-2,5, Углеводы-8</t>
  </si>
  <si>
    <t xml:space="preserve">Меню для обучающихся возрастной категории: 7-11 лет, </t>
  </si>
  <si>
    <t>Утверждаю: Директор МБОУ "Гимназия №1"</t>
  </si>
  <si>
    <t xml:space="preserve">в том числе для обучающихся с ограниченными </t>
  </si>
  <si>
    <t>Раевская Л.В.</t>
  </si>
  <si>
    <t>возможностями здоровья, детей-инвалидов</t>
  </si>
  <si>
    <t>Неделя: 2</t>
  </si>
  <si>
    <t>1/150</t>
  </si>
  <si>
    <t>№  14*</t>
  </si>
  <si>
    <t>1/60</t>
  </si>
  <si>
    <t>День:   28.11.2023</t>
  </si>
  <si>
    <t>Сыр порционно</t>
  </si>
  <si>
    <t>1/15</t>
  </si>
  <si>
    <t>№  15*</t>
  </si>
  <si>
    <t>Каша жидкая молочная из рисовой крупы с маслом сливочным</t>
  </si>
  <si>
    <t>1/200/10</t>
  </si>
  <si>
    <t>№ 182*</t>
  </si>
  <si>
    <t>№ 382*</t>
  </si>
  <si>
    <t>Сок</t>
  </si>
  <si>
    <t>№ 389*</t>
  </si>
  <si>
    <t>Овощи натуральные свежие (огурец)</t>
  </si>
  <si>
    <t>№ 71*</t>
  </si>
  <si>
    <t xml:space="preserve">Рассольник ленинградский </t>
  </si>
  <si>
    <t>№ 96*</t>
  </si>
  <si>
    <t>Колбаски "по-домашнему"</t>
  </si>
  <si>
    <t>1/70</t>
  </si>
  <si>
    <t>№ 279*</t>
  </si>
  <si>
    <t>Картофель пюре</t>
  </si>
  <si>
    <t>№ 128**</t>
  </si>
  <si>
    <t xml:space="preserve">Компот из смеси сухофруктов </t>
  </si>
  <si>
    <t>№ 349*</t>
  </si>
  <si>
    <t>Шницель н/р из свинины</t>
  </si>
  <si>
    <t>№  182*</t>
  </si>
  <si>
    <t>Макаронные изделия отварные</t>
  </si>
  <si>
    <t>№ 309*</t>
  </si>
  <si>
    <t>Плюшка "московская"</t>
  </si>
  <si>
    <t>28.11.2023</t>
  </si>
  <si>
    <t>Омлет натуральный</t>
  </si>
  <si>
    <t>Калорийность-106,08, Белки-6,733, Жиры-6,42, Углеводы-9,65</t>
  </si>
  <si>
    <t>Чай с молоком</t>
  </si>
  <si>
    <t>30/10/20</t>
  </si>
  <si>
    <t>Бутерброд с джемом</t>
  </si>
  <si>
    <t>Калорийность-123, Белки-3,589, Жиры-5, Углеводы-16, ВитаминС-4,32</t>
  </si>
  <si>
    <t>Калорийность-289,18, Белки-11,722, Жиры-13,92, Углеводы-33,65, ВитаминС-4,351</t>
  </si>
  <si>
    <t>200/1шт</t>
  </si>
  <si>
    <t>Сок детский</t>
  </si>
  <si>
    <t>Калорийность-100,67, Белки-1, Углеводы-18, ВитаминС-14,81</t>
  </si>
  <si>
    <t>Борщ с ФАСОЛЬЮ и картофелем</t>
  </si>
  <si>
    <t>Калорийность-127,08, Белки-5,6, Жиры-5,047, Углеводы-14,92</t>
  </si>
  <si>
    <t xml:space="preserve">Котлеты рубленые </t>
  </si>
  <si>
    <t>Калорийность-147,71, Белки-11,016, Жиры-9,35</t>
  </si>
  <si>
    <t>Соус сметанный</t>
  </si>
  <si>
    <t>Калорийность-99,82, Белки-1,78, Жиры-2,3, Углеводы-18</t>
  </si>
  <si>
    <t>Макароны отварные</t>
  </si>
  <si>
    <t>Калорийность-155,57, Белки-3,078, Жиры-4,65, Углеводы-25,43</t>
  </si>
  <si>
    <t>Компот из кураги</t>
  </si>
  <si>
    <t>Калорийность-96, Углеводы-20,036, ВитаминС-18,96</t>
  </si>
  <si>
    <t>Калорийность-95, Белки-1,2, Углеводы-22</t>
  </si>
  <si>
    <t>Калорийность-721,18, Белки-22,714, Жиры-21,577, Углеводы-100,736, ВитаминС-18,972</t>
  </si>
  <si>
    <t xml:space="preserve">Манник шоколадный </t>
  </si>
  <si>
    <t>Калорийность-255,12, Белки-4,78, Жиры-8,003, Углеводы-41, ВитаминС-0,809</t>
  </si>
  <si>
    <t>Калорийность-259,12, Белки-4,78, Жиры-8,003, Углеводы-42, ВитаминС-0,809</t>
  </si>
  <si>
    <t>Запеканка картофельная с печенью</t>
  </si>
  <si>
    <t>Калорийность-274,65, Белки-12,184, Жиры-16,5, Углеводы-28,414</t>
  </si>
  <si>
    <t>Калорийность-44, Углеводы-11</t>
  </si>
  <si>
    <t>Калорийность-51,2, Белки-0,6, Углеводы-13,2</t>
  </si>
  <si>
    <t>Яблоки свежие</t>
  </si>
  <si>
    <t>Калорийность-60, Белки-1, Углеводы-14, ВитаминС-11,03</t>
  </si>
  <si>
    <t>Калорийность-429,85, Белки-13,784, Жиры-16,5, Углеводы-66,614, ВитаминС-11,058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</si>
</sst>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81">
    <xf numFmtId="0" fontId="0" fillId="0" borderId="0" xfId="0"/>
    <xf numFmtId="0" fontId="3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/>
    <xf numFmtId="0" fontId="17" fillId="0" borderId="7" xfId="0" applyFont="1" applyBorder="1" applyAlignment="1">
      <alignment horizontal="left" vertical="center"/>
    </xf>
    <xf numFmtId="0" fontId="17" fillId="0" borderId="8" xfId="0" applyFont="1" applyBorder="1"/>
    <xf numFmtId="0" fontId="17" fillId="0" borderId="9" xfId="0" applyFont="1" applyBorder="1"/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0" fillId="0" borderId="0" xfId="0" applyBorder="1"/>
    <xf numFmtId="0" fontId="15" fillId="0" borderId="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18" fillId="2" borderId="1" xfId="0" applyFont="1" applyFill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20" fillId="0" borderId="0" xfId="0" applyFont="1" applyAlignment="1"/>
    <xf numFmtId="0" fontId="21" fillId="0" borderId="0" xfId="0" applyFont="1"/>
    <xf numFmtId="0" fontId="20" fillId="0" borderId="0" xfId="0" applyFont="1" applyAlignment="1">
      <alignment horizontal="left"/>
    </xf>
    <xf numFmtId="0" fontId="17" fillId="0" borderId="6" xfId="0" applyFont="1" applyBorder="1" applyAlignment="1">
      <alignment vertical="center" wrapText="1"/>
    </xf>
    <xf numFmtId="0" fontId="19" fillId="0" borderId="23" xfId="0" applyFont="1" applyBorder="1" applyAlignment="1"/>
    <xf numFmtId="0" fontId="19" fillId="0" borderId="19" xfId="0" applyFont="1" applyBorder="1" applyAlignment="1"/>
    <xf numFmtId="49" fontId="15" fillId="0" borderId="1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21" fillId="0" borderId="0" xfId="0" applyFont="1" applyAlignment="1">
      <alignment horizontal="right"/>
    </xf>
    <xf numFmtId="0" fontId="17" fillId="0" borderId="18" xfId="0" applyFont="1" applyBorder="1" applyAlignment="1">
      <alignment horizont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9" fillId="0" borderId="11" xfId="0" applyFont="1" applyBorder="1" applyAlignment="1"/>
    <xf numFmtId="0" fontId="19" fillId="0" borderId="12" xfId="0" applyFont="1" applyBorder="1" applyAlignment="1"/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7" fillId="0" borderId="24" xfId="0" applyFont="1" applyBorder="1" applyAlignment="1">
      <alignment horizontal="center" wrapText="1"/>
    </xf>
    <xf numFmtId="0" fontId="19" fillId="0" borderId="23" xfId="0" applyFont="1" applyBorder="1" applyAlignment="1"/>
    <xf numFmtId="0" fontId="17" fillId="0" borderId="25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7" fillId="0" borderId="0" xfId="3" applyFont="1" applyAlignment="1">
      <alignment horizontal="left" vertical="top" wrapText="1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4"/>
  <sheetViews>
    <sheetView zoomScale="60" zoomScaleNormal="60" zoomScaleSheetLayoutView="80" workbookViewId="0">
      <selection activeCell="A35" sqref="A35:XFD36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 t="s">
        <v>66</v>
      </c>
      <c r="N1" s="35"/>
      <c r="O1" s="35"/>
      <c r="P1" s="35"/>
      <c r="Q1"/>
      <c r="R1"/>
      <c r="S1"/>
      <c r="T1"/>
      <c r="U1"/>
    </row>
    <row r="2" spans="1:21" x14ac:dyDescent="0.25">
      <c r="A2" s="37" t="s">
        <v>67</v>
      </c>
      <c r="B2" s="37"/>
      <c r="C2" s="37"/>
      <c r="D2" s="37"/>
      <c r="E2" s="37"/>
      <c r="F2" s="37"/>
      <c r="G2" s="37"/>
      <c r="H2" s="37"/>
      <c r="I2" s="37"/>
      <c r="J2" s="36"/>
      <c r="K2" s="37"/>
      <c r="L2" s="37"/>
      <c r="M2" s="45" t="s">
        <v>68</v>
      </c>
      <c r="N2" s="45"/>
      <c r="O2" s="45"/>
      <c r="P2" s="45"/>
      <c r="Q2" s="45"/>
      <c r="R2" s="45"/>
      <c r="S2" s="45"/>
      <c r="T2" s="45"/>
      <c r="U2"/>
    </row>
    <row r="3" spans="1:21" x14ac:dyDescent="0.25">
      <c r="A3" s="37" t="s">
        <v>69</v>
      </c>
      <c r="B3" s="37"/>
      <c r="C3" s="37"/>
      <c r="D3" s="37"/>
      <c r="E3" s="37"/>
      <c r="F3" s="37"/>
      <c r="G3" s="37"/>
      <c r="H3" s="37"/>
      <c r="I3" s="37"/>
      <c r="J3" s="36"/>
      <c r="K3" s="37"/>
      <c r="L3" s="37"/>
      <c r="M3" s="37"/>
      <c r="N3" s="37"/>
      <c r="O3" s="37"/>
      <c r="P3" s="37"/>
      <c r="Q3"/>
      <c r="R3"/>
      <c r="S3"/>
      <c r="T3"/>
      <c r="U3"/>
    </row>
    <row r="4" spans="1:21" x14ac:dyDescent="0.25">
      <c r="A4" s="35" t="s">
        <v>70</v>
      </c>
      <c r="B4" s="35"/>
      <c r="C4" s="35"/>
      <c r="D4" s="35"/>
      <c r="E4" s="35"/>
      <c r="F4" s="35"/>
      <c r="G4" s="35"/>
      <c r="H4" s="35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18.75" thickBot="1" x14ac:dyDescent="0.3">
      <c r="A5" s="35" t="s">
        <v>74</v>
      </c>
      <c r="B5" s="35"/>
      <c r="C5" s="35"/>
      <c r="D5" s="35"/>
      <c r="E5" s="35"/>
      <c r="F5" s="35"/>
      <c r="G5" s="35"/>
      <c r="H5" s="3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48.75" thickBot="1" x14ac:dyDescent="0.3">
      <c r="A6" s="46" t="s">
        <v>5</v>
      </c>
      <c r="B6" s="47" t="s">
        <v>27</v>
      </c>
      <c r="C6" s="47" t="s">
        <v>28</v>
      </c>
      <c r="D6" s="4" t="s">
        <v>29</v>
      </c>
      <c r="E6" s="5"/>
      <c r="F6" s="6"/>
      <c r="G6" s="47" t="s">
        <v>30</v>
      </c>
      <c r="H6" s="49" t="s">
        <v>31</v>
      </c>
      <c r="I6" s="50"/>
      <c r="J6" s="50"/>
      <c r="K6" s="50"/>
      <c r="L6" s="51"/>
      <c r="M6" s="49" t="s">
        <v>32</v>
      </c>
      <c r="N6" s="52"/>
      <c r="O6" s="52"/>
      <c r="P6" s="52"/>
      <c r="Q6" s="52"/>
      <c r="R6" s="52"/>
      <c r="S6" s="52"/>
      <c r="T6" s="53"/>
      <c r="U6" s="38" t="s">
        <v>33</v>
      </c>
    </row>
    <row r="7" spans="1:21" ht="18.75" thickBot="1" x14ac:dyDescent="0.3">
      <c r="A7" s="54"/>
      <c r="B7" s="55"/>
      <c r="C7" s="55"/>
      <c r="D7" s="7" t="s">
        <v>34</v>
      </c>
      <c r="E7" s="7" t="s">
        <v>35</v>
      </c>
      <c r="F7" s="7" t="s">
        <v>36</v>
      </c>
      <c r="G7" s="48"/>
      <c r="H7" s="8" t="s">
        <v>37</v>
      </c>
      <c r="I7" s="8" t="s">
        <v>38</v>
      </c>
      <c r="J7" s="8" t="s">
        <v>39</v>
      </c>
      <c r="K7" s="8" t="s">
        <v>40</v>
      </c>
      <c r="L7" s="8" t="s">
        <v>41</v>
      </c>
      <c r="M7" s="8" t="s">
        <v>3</v>
      </c>
      <c r="N7" s="8" t="s">
        <v>1</v>
      </c>
      <c r="O7" s="8" t="s">
        <v>2</v>
      </c>
      <c r="P7" s="8" t="s">
        <v>0</v>
      </c>
      <c r="Q7" s="8" t="s">
        <v>4</v>
      </c>
      <c r="R7" s="8" t="s">
        <v>42</v>
      </c>
      <c r="S7" s="8" t="s">
        <v>43</v>
      </c>
      <c r="T7" s="8" t="s">
        <v>44</v>
      </c>
      <c r="U7" s="39"/>
    </row>
    <row r="8" spans="1:21" x14ac:dyDescent="0.25">
      <c r="A8" s="56" t="s">
        <v>10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8"/>
      <c r="U8" s="40"/>
    </row>
    <row r="9" spans="1:21" x14ac:dyDescent="0.25">
      <c r="A9" s="34" t="s">
        <v>61</v>
      </c>
      <c r="B9" s="9">
        <v>10.88</v>
      </c>
      <c r="C9" s="41" t="s">
        <v>62</v>
      </c>
      <c r="D9" s="28">
        <v>0.08</v>
      </c>
      <c r="E9" s="28">
        <v>4.25</v>
      </c>
      <c r="F9" s="28">
        <v>3.13</v>
      </c>
      <c r="G9" s="28">
        <v>88</v>
      </c>
      <c r="H9" s="28">
        <v>0.21</v>
      </c>
      <c r="I9" s="28">
        <v>0</v>
      </c>
      <c r="J9" s="28">
        <v>0.01</v>
      </c>
      <c r="K9" s="28">
        <v>40</v>
      </c>
      <c r="L9" s="28">
        <v>0.12</v>
      </c>
      <c r="M9" s="28">
        <v>2.4</v>
      </c>
      <c r="N9" s="28">
        <v>3</v>
      </c>
      <c r="O9" s="28">
        <v>0</v>
      </c>
      <c r="P9" s="28">
        <v>0.02</v>
      </c>
      <c r="Q9" s="28">
        <v>3</v>
      </c>
      <c r="R9" s="28">
        <v>8.0000000000000004E-4</v>
      </c>
      <c r="S9" s="28">
        <v>0</v>
      </c>
      <c r="T9" s="29">
        <v>5.0000000000000001E-3</v>
      </c>
      <c r="U9" s="16" t="s">
        <v>72</v>
      </c>
    </row>
    <row r="10" spans="1:21" x14ac:dyDescent="0.25">
      <c r="A10" s="11" t="s">
        <v>75</v>
      </c>
      <c r="B10" s="12">
        <v>14.45</v>
      </c>
      <c r="C10" s="30" t="s">
        <v>76</v>
      </c>
      <c r="D10" s="12">
        <v>4.26</v>
      </c>
      <c r="E10" s="12">
        <v>4.32</v>
      </c>
      <c r="F10" s="12">
        <v>0</v>
      </c>
      <c r="G10" s="12">
        <v>68.66</v>
      </c>
      <c r="H10" s="12">
        <v>0.1</v>
      </c>
      <c r="I10" s="12">
        <v>4.0000000000000001E-3</v>
      </c>
      <c r="J10" s="12">
        <v>5.3999999999999999E-2</v>
      </c>
      <c r="K10" s="12">
        <v>31.5</v>
      </c>
      <c r="L10" s="12">
        <v>0.5</v>
      </c>
      <c r="M10" s="12">
        <v>120</v>
      </c>
      <c r="N10" s="12">
        <v>40</v>
      </c>
      <c r="O10" s="12">
        <v>8.25</v>
      </c>
      <c r="P10" s="12">
        <v>0.1</v>
      </c>
      <c r="Q10" s="59">
        <v>15</v>
      </c>
      <c r="R10" s="12">
        <v>5.0000000000000001E-4</v>
      </c>
      <c r="S10" s="12">
        <v>1.9E-3</v>
      </c>
      <c r="T10" s="20">
        <v>1.7000000000000001E-2</v>
      </c>
      <c r="U10" s="16" t="s">
        <v>77</v>
      </c>
    </row>
    <row r="11" spans="1:21" ht="23.25" x14ac:dyDescent="0.25">
      <c r="A11" s="11" t="s">
        <v>78</v>
      </c>
      <c r="B11" s="12">
        <v>25.98</v>
      </c>
      <c r="C11" s="30" t="s">
        <v>79</v>
      </c>
      <c r="D11" s="12">
        <v>3.59</v>
      </c>
      <c r="E11" s="12">
        <v>5.55</v>
      </c>
      <c r="F11" s="12">
        <v>30.57</v>
      </c>
      <c r="G11" s="12">
        <v>185.07</v>
      </c>
      <c r="H11" s="12">
        <v>0.82</v>
      </c>
      <c r="I11" s="12">
        <v>4.2000000000000003E-2</v>
      </c>
      <c r="J11" s="31">
        <v>0.11</v>
      </c>
      <c r="K11" s="12">
        <v>43.86</v>
      </c>
      <c r="L11" s="31">
        <v>0.28000000000000003</v>
      </c>
      <c r="M11" s="31">
        <v>91.86</v>
      </c>
      <c r="N11" s="12">
        <v>87.32</v>
      </c>
      <c r="O11" s="12">
        <v>21.22</v>
      </c>
      <c r="P11" s="12">
        <v>0.35</v>
      </c>
      <c r="Q11" s="12">
        <v>65.95</v>
      </c>
      <c r="R11" s="12">
        <v>7.0000000000000001E-3</v>
      </c>
      <c r="S11" s="12">
        <v>8.0000000000000004E-4</v>
      </c>
      <c r="T11" s="20">
        <v>0.08</v>
      </c>
      <c r="U11" s="16" t="s">
        <v>80</v>
      </c>
    </row>
    <row r="12" spans="1:21" x14ac:dyDescent="0.25">
      <c r="A12" s="18" t="s">
        <v>63</v>
      </c>
      <c r="B12" s="14">
        <v>18.72</v>
      </c>
      <c r="C12" s="41" t="s">
        <v>46</v>
      </c>
      <c r="D12" s="12">
        <v>4.07</v>
      </c>
      <c r="E12" s="12">
        <v>3.53</v>
      </c>
      <c r="F12" s="12">
        <v>17.57</v>
      </c>
      <c r="G12" s="12">
        <v>118.6</v>
      </c>
      <c r="H12" s="12">
        <v>1.57</v>
      </c>
      <c r="I12" s="12">
        <v>5.5E-2</v>
      </c>
      <c r="J12" s="12">
        <v>0.17</v>
      </c>
      <c r="K12" s="12">
        <v>44.4</v>
      </c>
      <c r="L12" s="12">
        <v>0.1</v>
      </c>
      <c r="M12" s="12">
        <v>122.21</v>
      </c>
      <c r="N12" s="12">
        <v>54.55</v>
      </c>
      <c r="O12" s="12">
        <v>21.33</v>
      </c>
      <c r="P12" s="12">
        <v>0.47</v>
      </c>
      <c r="Q12" s="12">
        <v>76.33</v>
      </c>
      <c r="R12" s="12">
        <v>1E-3</v>
      </c>
      <c r="S12" s="12">
        <v>9.7999999999999997E-4</v>
      </c>
      <c r="T12" s="20">
        <v>0.1</v>
      </c>
      <c r="U12" s="16" t="s">
        <v>81</v>
      </c>
    </row>
    <row r="13" spans="1:21" ht="23.25" x14ac:dyDescent="0.25">
      <c r="A13" s="11" t="s">
        <v>59</v>
      </c>
      <c r="B13" s="9">
        <v>4.18</v>
      </c>
      <c r="C13" s="10" t="s">
        <v>47</v>
      </c>
      <c r="D13" s="14">
        <v>2.37</v>
      </c>
      <c r="E13" s="14">
        <v>0.3</v>
      </c>
      <c r="F13" s="14">
        <v>14.49</v>
      </c>
      <c r="G13" s="14">
        <v>70.14</v>
      </c>
      <c r="H13" s="14">
        <v>0</v>
      </c>
      <c r="I13" s="14">
        <v>0.03</v>
      </c>
      <c r="J13" s="14">
        <v>1.4999999999999999E-2</v>
      </c>
      <c r="K13" s="14">
        <v>0</v>
      </c>
      <c r="L13" s="14">
        <v>0</v>
      </c>
      <c r="M13" s="14">
        <v>6.9</v>
      </c>
      <c r="N13" s="14">
        <v>16.100000000000001</v>
      </c>
      <c r="O13" s="14">
        <v>2.9</v>
      </c>
      <c r="P13" s="14">
        <v>0.13</v>
      </c>
      <c r="Q13" s="14">
        <v>9.9</v>
      </c>
      <c r="R13" s="14">
        <v>1E-3</v>
      </c>
      <c r="S13" s="14">
        <v>8.9999999999999998E-4</v>
      </c>
      <c r="T13" s="15">
        <v>5.0000000000000001E-3</v>
      </c>
      <c r="U13" s="19" t="s">
        <v>48</v>
      </c>
    </row>
    <row r="14" spans="1:21" x14ac:dyDescent="0.25">
      <c r="A14" s="60" t="s">
        <v>82</v>
      </c>
      <c r="B14" s="22">
        <v>22.2</v>
      </c>
      <c r="C14" s="30" t="s">
        <v>46</v>
      </c>
      <c r="D14" s="12">
        <v>1</v>
      </c>
      <c r="E14" s="12">
        <v>0</v>
      </c>
      <c r="F14" s="12">
        <v>20.2</v>
      </c>
      <c r="G14" s="12">
        <v>84.8</v>
      </c>
      <c r="H14" s="12">
        <v>4</v>
      </c>
      <c r="I14" s="12">
        <v>2.1999999999999999E-2</v>
      </c>
      <c r="J14" s="12">
        <v>2.1999999999999999E-2</v>
      </c>
      <c r="K14" s="12">
        <v>0</v>
      </c>
      <c r="L14" s="12">
        <v>0</v>
      </c>
      <c r="M14" s="12">
        <v>80</v>
      </c>
      <c r="N14" s="12">
        <v>14</v>
      </c>
      <c r="O14" s="12">
        <v>7</v>
      </c>
      <c r="P14" s="12">
        <v>1.08</v>
      </c>
      <c r="Q14" s="12">
        <v>84</v>
      </c>
      <c r="R14" s="12">
        <v>8.9999999999999993E-3</v>
      </c>
      <c r="S14" s="12">
        <v>0</v>
      </c>
      <c r="T14" s="20">
        <v>0.03</v>
      </c>
      <c r="U14" s="19" t="s">
        <v>83</v>
      </c>
    </row>
    <row r="15" spans="1:21" x14ac:dyDescent="0.25">
      <c r="A15" s="32" t="s">
        <v>49</v>
      </c>
      <c r="B15" s="21">
        <f>SUM(B9:B14)</f>
        <v>96.410000000000011</v>
      </c>
      <c r="C15" s="12"/>
      <c r="D15" s="21">
        <f t="shared" ref="D15:T15" si="0">SUM(D9:D14)</f>
        <v>15.370000000000001</v>
      </c>
      <c r="E15" s="21">
        <f t="shared" si="0"/>
        <v>17.950000000000003</v>
      </c>
      <c r="F15" s="21">
        <f t="shared" si="0"/>
        <v>85.960000000000008</v>
      </c>
      <c r="G15" s="21">
        <f t="shared" si="0"/>
        <v>615.27</v>
      </c>
      <c r="H15" s="21">
        <f t="shared" si="0"/>
        <v>6.7</v>
      </c>
      <c r="I15" s="21">
        <f t="shared" si="0"/>
        <v>0.153</v>
      </c>
      <c r="J15" s="21">
        <f t="shared" si="0"/>
        <v>0.38100000000000001</v>
      </c>
      <c r="K15" s="21">
        <f t="shared" si="0"/>
        <v>159.76</v>
      </c>
      <c r="L15" s="21">
        <f t="shared" si="0"/>
        <v>1</v>
      </c>
      <c r="M15" s="21">
        <f t="shared" si="0"/>
        <v>423.36999999999995</v>
      </c>
      <c r="N15" s="21">
        <f t="shared" si="0"/>
        <v>214.97</v>
      </c>
      <c r="O15" s="21">
        <f t="shared" si="0"/>
        <v>60.699999999999996</v>
      </c>
      <c r="P15" s="21">
        <f t="shared" si="0"/>
        <v>2.15</v>
      </c>
      <c r="Q15" s="21">
        <f t="shared" si="0"/>
        <v>254.18</v>
      </c>
      <c r="R15" s="21">
        <f t="shared" si="0"/>
        <v>1.9299999999999998E-2</v>
      </c>
      <c r="S15" s="21">
        <f t="shared" si="0"/>
        <v>4.5799999999999999E-3</v>
      </c>
      <c r="T15" s="21">
        <f t="shared" si="0"/>
        <v>0.23700000000000002</v>
      </c>
      <c r="U15" s="19"/>
    </row>
    <row r="16" spans="1:21" x14ac:dyDescent="0.25">
      <c r="A16" s="42" t="s">
        <v>14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  <c r="U16" s="17"/>
    </row>
    <row r="17" spans="1:21" x14ac:dyDescent="0.25">
      <c r="A17" s="11" t="s">
        <v>84</v>
      </c>
      <c r="B17" s="12"/>
      <c r="C17" s="13" t="s">
        <v>47</v>
      </c>
      <c r="D17" s="14">
        <v>0</v>
      </c>
      <c r="E17" s="14">
        <v>0</v>
      </c>
      <c r="F17" s="14">
        <v>0</v>
      </c>
      <c r="G17" s="14">
        <v>7.2</v>
      </c>
      <c r="H17" s="14">
        <v>0.94</v>
      </c>
      <c r="I17" s="14">
        <v>0.03</v>
      </c>
      <c r="J17" s="14">
        <v>1.2E-2</v>
      </c>
      <c r="K17" s="14">
        <v>0</v>
      </c>
      <c r="L17" s="14">
        <v>0</v>
      </c>
      <c r="M17" s="14">
        <v>10.199999999999999</v>
      </c>
      <c r="N17" s="14">
        <v>18</v>
      </c>
      <c r="O17" s="14">
        <v>4.4000000000000004</v>
      </c>
      <c r="P17" s="14">
        <v>0.3</v>
      </c>
      <c r="Q17" s="14">
        <v>7.6</v>
      </c>
      <c r="R17" s="14">
        <v>1.8E-3</v>
      </c>
      <c r="S17" s="14">
        <v>0</v>
      </c>
      <c r="T17" s="15">
        <v>6.0000000000000001E-3</v>
      </c>
      <c r="U17" s="14" t="s">
        <v>85</v>
      </c>
    </row>
    <row r="18" spans="1:21" x14ac:dyDescent="0.25">
      <c r="A18" s="11" t="s">
        <v>86</v>
      </c>
      <c r="B18" s="12">
        <v>16.559999999999999</v>
      </c>
      <c r="C18" s="12" t="s">
        <v>46</v>
      </c>
      <c r="D18" s="12">
        <v>1.9</v>
      </c>
      <c r="E18" s="12">
        <v>7.06</v>
      </c>
      <c r="F18" s="12">
        <v>13.92</v>
      </c>
      <c r="G18" s="12">
        <v>125.44</v>
      </c>
      <c r="H18" s="12">
        <v>3.7</v>
      </c>
      <c r="I18" s="12">
        <v>0.08</v>
      </c>
      <c r="J18" s="12">
        <v>5.7000000000000002E-2</v>
      </c>
      <c r="K18" s="12">
        <v>13.52</v>
      </c>
      <c r="L18" s="12">
        <v>1.05</v>
      </c>
      <c r="M18" s="12">
        <v>84.24</v>
      </c>
      <c r="N18" s="12">
        <v>45.38</v>
      </c>
      <c r="O18" s="12">
        <v>14.34</v>
      </c>
      <c r="P18" s="12">
        <v>0.44</v>
      </c>
      <c r="Q18" s="12">
        <v>101.2</v>
      </c>
      <c r="R18" s="12">
        <v>4.1999999999999997E-3</v>
      </c>
      <c r="S18" s="12">
        <v>5.8E-4</v>
      </c>
      <c r="T18" s="20">
        <v>1.7999999999999999E-2</v>
      </c>
      <c r="U18" s="14" t="s">
        <v>87</v>
      </c>
    </row>
    <row r="19" spans="1:21" x14ac:dyDescent="0.25">
      <c r="A19" s="11" t="s">
        <v>88</v>
      </c>
      <c r="B19" s="22">
        <v>61.09</v>
      </c>
      <c r="C19" s="13" t="s">
        <v>89</v>
      </c>
      <c r="D19" s="12">
        <v>6.75</v>
      </c>
      <c r="E19" s="12">
        <v>4.95</v>
      </c>
      <c r="F19" s="12">
        <v>5.8</v>
      </c>
      <c r="G19" s="12">
        <v>105</v>
      </c>
      <c r="H19" s="12">
        <v>3.73</v>
      </c>
      <c r="I19" s="12">
        <v>0.05</v>
      </c>
      <c r="J19" s="12">
        <v>0.05</v>
      </c>
      <c r="K19" s="12">
        <v>5.82</v>
      </c>
      <c r="L19" s="12">
        <v>5.7</v>
      </c>
      <c r="M19" s="12">
        <v>239.07</v>
      </c>
      <c r="N19" s="12">
        <v>162.19</v>
      </c>
      <c r="O19" s="12">
        <v>28.53</v>
      </c>
      <c r="P19" s="12">
        <v>0.85</v>
      </c>
      <c r="Q19" s="12">
        <v>125.21</v>
      </c>
      <c r="R19" s="12">
        <v>0.01</v>
      </c>
      <c r="S19" s="12">
        <v>9.7000000000000003E-3</v>
      </c>
      <c r="T19" s="20">
        <v>0.51</v>
      </c>
      <c r="U19" s="17" t="s">
        <v>90</v>
      </c>
    </row>
    <row r="20" spans="1:21" x14ac:dyDescent="0.25">
      <c r="A20" s="18" t="s">
        <v>91</v>
      </c>
      <c r="B20" s="14">
        <v>18.05</v>
      </c>
      <c r="C20" s="10" t="s">
        <v>71</v>
      </c>
      <c r="D20" s="14">
        <v>3.1</v>
      </c>
      <c r="E20" s="14">
        <v>9.15</v>
      </c>
      <c r="F20" s="14">
        <v>17.98</v>
      </c>
      <c r="G20" s="14">
        <v>172.85</v>
      </c>
      <c r="H20" s="14">
        <v>9.8000000000000007</v>
      </c>
      <c r="I20" s="14">
        <v>0.14199999999999999</v>
      </c>
      <c r="J20" s="14">
        <v>0.114</v>
      </c>
      <c r="K20" s="14">
        <v>50</v>
      </c>
      <c r="L20" s="14">
        <v>0.1</v>
      </c>
      <c r="M20" s="14">
        <v>91.65</v>
      </c>
      <c r="N20" s="14">
        <v>87.02</v>
      </c>
      <c r="O20" s="14">
        <v>17.399999999999999</v>
      </c>
      <c r="P20" s="14">
        <v>1.02</v>
      </c>
      <c r="Q20" s="14">
        <v>106.57</v>
      </c>
      <c r="R20" s="14">
        <v>1.6000000000000001E-3</v>
      </c>
      <c r="S20" s="14">
        <v>2.9999999999999997E-4</v>
      </c>
      <c r="T20" s="15">
        <v>1.2E-2</v>
      </c>
      <c r="U20" s="17" t="s">
        <v>92</v>
      </c>
    </row>
    <row r="21" spans="1:21" x14ac:dyDescent="0.25">
      <c r="A21" s="18" t="s">
        <v>93</v>
      </c>
      <c r="B21" s="14">
        <v>6.97</v>
      </c>
      <c r="C21" s="10" t="s">
        <v>46</v>
      </c>
      <c r="D21" s="14">
        <v>0.65</v>
      </c>
      <c r="E21" s="14">
        <v>0.09</v>
      </c>
      <c r="F21" s="14">
        <v>32.01</v>
      </c>
      <c r="G21" s="14">
        <v>132.80000000000001</v>
      </c>
      <c r="H21" s="14">
        <v>0.72</v>
      </c>
      <c r="I21" s="14">
        <v>1.4999999999999999E-2</v>
      </c>
      <c r="J21" s="14">
        <v>2.3E-2</v>
      </c>
      <c r="K21" s="14">
        <v>0</v>
      </c>
      <c r="L21" s="14">
        <v>0</v>
      </c>
      <c r="M21" s="14">
        <v>32.47</v>
      </c>
      <c r="N21" s="14">
        <v>23.43</v>
      </c>
      <c r="O21" s="14">
        <v>17.45</v>
      </c>
      <c r="P21" s="14">
        <v>0.44</v>
      </c>
      <c r="Q21" s="14">
        <v>109.8</v>
      </c>
      <c r="R21" s="14">
        <v>7.0000000000000001E-3</v>
      </c>
      <c r="S21" s="14">
        <v>0</v>
      </c>
      <c r="T21" s="15">
        <v>0.1</v>
      </c>
      <c r="U21" s="17" t="s">
        <v>94</v>
      </c>
    </row>
    <row r="22" spans="1:21" ht="23.25" x14ac:dyDescent="0.25">
      <c r="A22" s="11" t="s">
        <v>25</v>
      </c>
      <c r="B22" s="14">
        <v>2.4500000000000002</v>
      </c>
      <c r="C22" s="10" t="s">
        <v>47</v>
      </c>
      <c r="D22" s="12">
        <v>4.74</v>
      </c>
      <c r="E22" s="12">
        <v>0.6</v>
      </c>
      <c r="F22" s="12">
        <v>28.98</v>
      </c>
      <c r="G22" s="12">
        <v>140.28</v>
      </c>
      <c r="H22" s="12">
        <v>0</v>
      </c>
      <c r="I22" s="12">
        <v>0.06</v>
      </c>
      <c r="J22" s="12">
        <v>0.04</v>
      </c>
      <c r="K22" s="12">
        <v>0</v>
      </c>
      <c r="L22" s="12">
        <v>0</v>
      </c>
      <c r="M22" s="12">
        <v>13.8</v>
      </c>
      <c r="N22" s="12">
        <v>32.200000000000003</v>
      </c>
      <c r="O22" s="12">
        <v>5.8</v>
      </c>
      <c r="P22" s="12">
        <v>0.26</v>
      </c>
      <c r="Q22" s="12">
        <v>19.8</v>
      </c>
      <c r="R22" s="12">
        <v>1.8E-3</v>
      </c>
      <c r="S22" s="12">
        <v>1.8E-3</v>
      </c>
      <c r="T22" s="20">
        <v>7.0000000000000001E-3</v>
      </c>
      <c r="U22" s="19" t="s">
        <v>48</v>
      </c>
    </row>
    <row r="23" spans="1:21" ht="23.25" x14ac:dyDescent="0.25">
      <c r="A23" s="11" t="s">
        <v>26</v>
      </c>
      <c r="B23" s="12">
        <v>1.36</v>
      </c>
      <c r="C23" s="30" t="s">
        <v>45</v>
      </c>
      <c r="D23" s="12">
        <v>1.98</v>
      </c>
      <c r="E23" s="12">
        <v>0.36</v>
      </c>
      <c r="F23" s="12">
        <v>10.02</v>
      </c>
      <c r="G23" s="12">
        <v>51.99</v>
      </c>
      <c r="H23" s="12">
        <v>0</v>
      </c>
      <c r="I23" s="12">
        <v>4.4999999999999998E-2</v>
      </c>
      <c r="J23" s="12">
        <v>0.03</v>
      </c>
      <c r="K23" s="12">
        <v>0</v>
      </c>
      <c r="L23" s="12">
        <v>0</v>
      </c>
      <c r="M23" s="12">
        <v>10.5</v>
      </c>
      <c r="N23" s="12">
        <v>31.4</v>
      </c>
      <c r="O23" s="12">
        <v>4.0999999999999996</v>
      </c>
      <c r="P23" s="12">
        <v>0.4</v>
      </c>
      <c r="Q23" s="12">
        <v>10.5</v>
      </c>
      <c r="R23" s="12">
        <v>8.3999999999999995E-3</v>
      </c>
      <c r="S23" s="12">
        <v>0</v>
      </c>
      <c r="T23" s="20">
        <v>0.2</v>
      </c>
      <c r="U23" s="19" t="s">
        <v>48</v>
      </c>
    </row>
    <row r="24" spans="1:21" x14ac:dyDescent="0.25">
      <c r="A24" s="23" t="s">
        <v>50</v>
      </c>
      <c r="B24" s="21">
        <f>SUM(B17:B23)</f>
        <v>106.48</v>
      </c>
      <c r="C24" s="24"/>
      <c r="D24" s="24">
        <f t="shared" ref="D24:T24" si="1">SUM(D17:D23)</f>
        <v>19.12</v>
      </c>
      <c r="E24" s="24">
        <f t="shared" si="1"/>
        <v>22.21</v>
      </c>
      <c r="F24" s="24">
        <f t="shared" si="1"/>
        <v>108.71000000000001</v>
      </c>
      <c r="G24" s="24">
        <f t="shared" si="1"/>
        <v>735.56</v>
      </c>
      <c r="H24" s="24">
        <f t="shared" si="1"/>
        <v>18.89</v>
      </c>
      <c r="I24" s="24">
        <f t="shared" si="1"/>
        <v>0.42199999999999999</v>
      </c>
      <c r="J24" s="24">
        <f t="shared" si="1"/>
        <v>0.32599999999999996</v>
      </c>
      <c r="K24" s="24">
        <f t="shared" si="1"/>
        <v>69.34</v>
      </c>
      <c r="L24" s="24">
        <f t="shared" si="1"/>
        <v>6.85</v>
      </c>
      <c r="M24" s="24">
        <f t="shared" si="1"/>
        <v>481.93</v>
      </c>
      <c r="N24" s="24">
        <f t="shared" si="1"/>
        <v>399.61999999999995</v>
      </c>
      <c r="O24" s="24">
        <f t="shared" si="1"/>
        <v>92.02</v>
      </c>
      <c r="P24" s="24">
        <f t="shared" si="1"/>
        <v>3.7099999999999995</v>
      </c>
      <c r="Q24" s="24">
        <f t="shared" si="1"/>
        <v>480.68</v>
      </c>
      <c r="R24" s="24">
        <f t="shared" si="1"/>
        <v>3.4799999999999998E-2</v>
      </c>
      <c r="S24" s="24">
        <f t="shared" si="1"/>
        <v>1.238E-2</v>
      </c>
      <c r="T24" s="24">
        <f t="shared" si="1"/>
        <v>0.85299999999999998</v>
      </c>
      <c r="U24" s="17"/>
    </row>
    <row r="25" spans="1:21" x14ac:dyDescent="0.25">
      <c r="A25" s="42" t="s">
        <v>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4"/>
      <c r="U25" s="17"/>
    </row>
    <row r="26" spans="1:21" x14ac:dyDescent="0.25">
      <c r="A26" s="11" t="s">
        <v>95</v>
      </c>
      <c r="B26" s="22">
        <v>43.75</v>
      </c>
      <c r="C26" s="13" t="s">
        <v>73</v>
      </c>
      <c r="D26" s="12">
        <v>14.85</v>
      </c>
      <c r="E26" s="12">
        <v>21.78</v>
      </c>
      <c r="F26" s="12">
        <v>12.88</v>
      </c>
      <c r="G26" s="12">
        <v>309.60000000000002</v>
      </c>
      <c r="H26" s="12">
        <v>0.3</v>
      </c>
      <c r="I26" s="12">
        <v>7.1999999999999995E-2</v>
      </c>
      <c r="J26" s="12">
        <v>0.14000000000000001</v>
      </c>
      <c r="K26" s="12">
        <v>40.32</v>
      </c>
      <c r="L26" s="12">
        <v>0.87</v>
      </c>
      <c r="M26" s="12">
        <v>138.82</v>
      </c>
      <c r="N26" s="12">
        <v>169.92</v>
      </c>
      <c r="O26" s="12">
        <v>20.2</v>
      </c>
      <c r="P26" s="12">
        <v>1.52</v>
      </c>
      <c r="Q26" s="12">
        <v>77.22</v>
      </c>
      <c r="R26" s="12">
        <v>3.0000000000000001E-3</v>
      </c>
      <c r="S26" s="12">
        <v>7.0000000000000001E-3</v>
      </c>
      <c r="T26" s="20">
        <v>0.38</v>
      </c>
      <c r="U26" s="17" t="s">
        <v>96</v>
      </c>
    </row>
    <row r="27" spans="1:21" x14ac:dyDescent="0.25">
      <c r="A27" s="18" t="s">
        <v>97</v>
      </c>
      <c r="B27" s="14">
        <v>6.08</v>
      </c>
      <c r="C27" s="10" t="s">
        <v>58</v>
      </c>
      <c r="D27" s="14">
        <v>5.51</v>
      </c>
      <c r="E27" s="14">
        <v>4.51</v>
      </c>
      <c r="F27" s="14">
        <v>26.44</v>
      </c>
      <c r="G27" s="14">
        <v>168.45</v>
      </c>
      <c r="H27" s="14">
        <v>0</v>
      </c>
      <c r="I27" s="14">
        <v>5.5E-2</v>
      </c>
      <c r="J27" s="14">
        <v>2.5000000000000001E-2</v>
      </c>
      <c r="K27" s="14">
        <v>0</v>
      </c>
      <c r="L27" s="14">
        <v>0.05</v>
      </c>
      <c r="M27" s="14">
        <v>4.8600000000000003</v>
      </c>
      <c r="N27" s="14">
        <v>37.200000000000003</v>
      </c>
      <c r="O27" s="14">
        <v>7.12</v>
      </c>
      <c r="P27" s="14">
        <v>0.5</v>
      </c>
      <c r="Q27" s="14">
        <v>30.3</v>
      </c>
      <c r="R27" s="14">
        <v>8.0000000000000002E-3</v>
      </c>
      <c r="S27" s="14">
        <v>8.9999999999999998E-4</v>
      </c>
      <c r="T27" s="15">
        <v>2E-3</v>
      </c>
      <c r="U27" s="17" t="s">
        <v>98</v>
      </c>
    </row>
    <row r="28" spans="1:21" x14ac:dyDescent="0.25">
      <c r="A28" s="11" t="s">
        <v>99</v>
      </c>
      <c r="B28" s="12">
        <v>8.4700000000000006</v>
      </c>
      <c r="C28" s="30" t="s">
        <v>89</v>
      </c>
      <c r="D28" s="14">
        <v>7.5</v>
      </c>
      <c r="E28" s="14">
        <v>13.2</v>
      </c>
      <c r="F28" s="14">
        <v>60.9</v>
      </c>
      <c r="G28" s="14">
        <v>394</v>
      </c>
      <c r="H28" s="14">
        <v>0</v>
      </c>
      <c r="I28" s="14">
        <v>0.12</v>
      </c>
      <c r="J28" s="14">
        <v>0</v>
      </c>
      <c r="K28" s="14">
        <v>4</v>
      </c>
      <c r="L28" s="14">
        <v>0</v>
      </c>
      <c r="M28" s="14">
        <v>19.8</v>
      </c>
      <c r="N28" s="14">
        <v>70</v>
      </c>
      <c r="O28" s="14">
        <v>27.4</v>
      </c>
      <c r="P28" s="14">
        <v>1.3</v>
      </c>
      <c r="Q28" s="14">
        <v>105.5</v>
      </c>
      <c r="R28" s="14">
        <v>0</v>
      </c>
      <c r="S28" s="14">
        <v>0</v>
      </c>
      <c r="T28" s="15">
        <v>0</v>
      </c>
      <c r="U28" s="19"/>
    </row>
    <row r="29" spans="1:21" ht="23.25" x14ac:dyDescent="0.25">
      <c r="A29" s="18" t="s">
        <v>25</v>
      </c>
      <c r="B29" s="14">
        <v>1.63</v>
      </c>
      <c r="C29" s="10" t="s">
        <v>45</v>
      </c>
      <c r="D29" s="14">
        <v>2.37</v>
      </c>
      <c r="E29" s="14">
        <v>0.3</v>
      </c>
      <c r="F29" s="14">
        <v>14.49</v>
      </c>
      <c r="G29" s="14">
        <v>70.14</v>
      </c>
      <c r="H29" s="14">
        <v>0</v>
      </c>
      <c r="I29" s="14">
        <v>0.03</v>
      </c>
      <c r="J29" s="14">
        <v>1.4999999999999999E-2</v>
      </c>
      <c r="K29" s="14">
        <v>0</v>
      </c>
      <c r="L29" s="14">
        <v>0</v>
      </c>
      <c r="M29" s="14">
        <v>6.9</v>
      </c>
      <c r="N29" s="14">
        <v>16.100000000000001</v>
      </c>
      <c r="O29" s="14">
        <v>2.9</v>
      </c>
      <c r="P29" s="14">
        <v>0.13</v>
      </c>
      <c r="Q29" s="14">
        <v>9.9</v>
      </c>
      <c r="R29" s="14">
        <v>1E-3</v>
      </c>
      <c r="S29" s="14">
        <v>8.9999999999999998E-4</v>
      </c>
      <c r="T29" s="15">
        <v>5.0000000000000001E-3</v>
      </c>
      <c r="U29" s="19" t="s">
        <v>48</v>
      </c>
    </row>
    <row r="30" spans="1:21" x14ac:dyDescent="0.25">
      <c r="A30" s="11" t="s">
        <v>24</v>
      </c>
      <c r="B30" s="12">
        <v>2.69</v>
      </c>
      <c r="C30" s="10" t="s">
        <v>46</v>
      </c>
      <c r="D30" s="14">
        <v>7.0000000000000007E-2</v>
      </c>
      <c r="E30" s="14">
        <v>0.02</v>
      </c>
      <c r="F30" s="14">
        <v>15</v>
      </c>
      <c r="G30" s="14">
        <v>50</v>
      </c>
      <c r="H30" s="14">
        <v>0.03</v>
      </c>
      <c r="I30" s="14">
        <v>0</v>
      </c>
      <c r="J30" s="14">
        <v>0</v>
      </c>
      <c r="K30" s="14">
        <v>0</v>
      </c>
      <c r="L30" s="14">
        <v>0</v>
      </c>
      <c r="M30" s="14">
        <v>1.1000000000000001</v>
      </c>
      <c r="N30" s="14">
        <v>2.8</v>
      </c>
      <c r="O30" s="14">
        <v>1.4</v>
      </c>
      <c r="P30" s="14">
        <v>2.7E-2</v>
      </c>
      <c r="Q30" s="14">
        <v>4.55</v>
      </c>
      <c r="R30" s="14">
        <v>0</v>
      </c>
      <c r="S30" s="14">
        <v>0</v>
      </c>
      <c r="T30" s="15">
        <v>6.2E-2</v>
      </c>
      <c r="U30" s="16" t="s">
        <v>60</v>
      </c>
    </row>
    <row r="31" spans="1:21" x14ac:dyDescent="0.25">
      <c r="A31" s="23" t="s">
        <v>51</v>
      </c>
      <c r="B31" s="33">
        <f>SUM(B26:B30)</f>
        <v>62.62</v>
      </c>
      <c r="C31" s="21"/>
      <c r="D31" s="21">
        <f t="shared" ref="D31:T31" si="2">SUM(D26:D30)</f>
        <v>30.3</v>
      </c>
      <c r="E31" s="21">
        <f t="shared" si="2"/>
        <v>39.809999999999995</v>
      </c>
      <c r="F31" s="21">
        <f t="shared" si="2"/>
        <v>129.70999999999998</v>
      </c>
      <c r="G31" s="21">
        <f t="shared" si="2"/>
        <v>992.18999999999994</v>
      </c>
      <c r="H31" s="21">
        <f t="shared" si="2"/>
        <v>0.32999999999999996</v>
      </c>
      <c r="I31" s="21">
        <f t="shared" si="2"/>
        <v>0.27700000000000002</v>
      </c>
      <c r="J31" s="21">
        <f t="shared" si="2"/>
        <v>0.18</v>
      </c>
      <c r="K31" s="21">
        <f t="shared" si="2"/>
        <v>44.32</v>
      </c>
      <c r="L31" s="21">
        <f t="shared" si="2"/>
        <v>0.92</v>
      </c>
      <c r="M31" s="21">
        <f t="shared" si="2"/>
        <v>171.48000000000002</v>
      </c>
      <c r="N31" s="21">
        <f t="shared" si="2"/>
        <v>296.02000000000004</v>
      </c>
      <c r="O31" s="21">
        <f t="shared" si="2"/>
        <v>59.019999999999996</v>
      </c>
      <c r="P31" s="21">
        <f t="shared" si="2"/>
        <v>3.4770000000000003</v>
      </c>
      <c r="Q31" s="21">
        <f t="shared" si="2"/>
        <v>227.47</v>
      </c>
      <c r="R31" s="21">
        <f t="shared" si="2"/>
        <v>1.2E-2</v>
      </c>
      <c r="S31" s="21">
        <f t="shared" si="2"/>
        <v>8.8000000000000005E-3</v>
      </c>
      <c r="T31" s="21">
        <f t="shared" si="2"/>
        <v>0.44900000000000001</v>
      </c>
      <c r="U31" s="19"/>
    </row>
    <row r="32" spans="1:21" x14ac:dyDescent="0.25">
      <c r="A32" s="23" t="s">
        <v>52</v>
      </c>
      <c r="B32" s="23"/>
      <c r="C32" s="21"/>
      <c r="D32" s="21">
        <f t="shared" ref="D32:T32" si="3">SUM(D15+D24+D31)</f>
        <v>64.790000000000006</v>
      </c>
      <c r="E32" s="21">
        <f t="shared" si="3"/>
        <v>79.97</v>
      </c>
      <c r="F32" s="21">
        <f t="shared" si="3"/>
        <v>324.38</v>
      </c>
      <c r="G32" s="21">
        <f t="shared" si="3"/>
        <v>2343.02</v>
      </c>
      <c r="H32" s="21">
        <f t="shared" si="3"/>
        <v>25.919999999999998</v>
      </c>
      <c r="I32" s="21">
        <f t="shared" si="3"/>
        <v>0.85199999999999998</v>
      </c>
      <c r="J32" s="21">
        <f t="shared" si="3"/>
        <v>0.88700000000000001</v>
      </c>
      <c r="K32" s="21">
        <f t="shared" si="3"/>
        <v>273.42</v>
      </c>
      <c r="L32" s="21">
        <f t="shared" si="3"/>
        <v>8.77</v>
      </c>
      <c r="M32" s="21">
        <f t="shared" si="3"/>
        <v>1076.78</v>
      </c>
      <c r="N32" s="21">
        <f t="shared" si="3"/>
        <v>910.6099999999999</v>
      </c>
      <c r="O32" s="21">
        <f t="shared" si="3"/>
        <v>211.74</v>
      </c>
      <c r="P32" s="21">
        <f t="shared" si="3"/>
        <v>9.3369999999999997</v>
      </c>
      <c r="Q32" s="21">
        <f t="shared" si="3"/>
        <v>962.33</v>
      </c>
      <c r="R32" s="21">
        <f t="shared" si="3"/>
        <v>6.6099999999999992E-2</v>
      </c>
      <c r="S32" s="21">
        <f t="shared" si="3"/>
        <v>2.5759999999999998E-2</v>
      </c>
      <c r="T32" s="21">
        <f t="shared" si="3"/>
        <v>1.5390000000000001</v>
      </c>
      <c r="U32" s="11"/>
    </row>
    <row r="33" spans="1:21" x14ac:dyDescent="0.25">
      <c r="A33" s="25"/>
      <c r="B33" s="25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  <c r="N33" s="26"/>
      <c r="O33" s="2"/>
      <c r="P33" s="2"/>
      <c r="Q33" s="2"/>
      <c r="R33" s="2"/>
      <c r="S33" s="2"/>
      <c r="T33" s="2"/>
      <c r="U33" s="3" t="s">
        <v>53</v>
      </c>
    </row>
    <row r="34" spans="1:21" x14ac:dyDescent="0.25">
      <c r="A34" s="25"/>
      <c r="B34" s="25"/>
      <c r="C34" s="25"/>
      <c r="D34" s="25"/>
      <c r="E34" s="25"/>
      <c r="F34" s="25"/>
      <c r="G34" s="26"/>
      <c r="H34" s="26"/>
      <c r="I34" s="26"/>
      <c r="J34" s="26"/>
      <c r="K34" s="27" t="s">
        <v>54</v>
      </c>
      <c r="L34" s="26"/>
      <c r="M34" s="26"/>
      <c r="N34" s="26"/>
      <c r="O34" s="2"/>
      <c r="P34" s="2"/>
      <c r="Q34" s="2"/>
      <c r="R34" s="2"/>
      <c r="S34" s="2"/>
      <c r="T34" s="2"/>
      <c r="U34" s="3" t="s">
        <v>55</v>
      </c>
    </row>
  </sheetData>
  <mergeCells count="10">
    <mergeCell ref="A8:T8"/>
    <mergeCell ref="M2:T2"/>
    <mergeCell ref="A6:A7"/>
    <mergeCell ref="B6:B7"/>
    <mergeCell ref="C6:C7"/>
    <mergeCell ref="G6:G7"/>
    <mergeCell ref="H6:L6"/>
    <mergeCell ref="M6:T6"/>
    <mergeCell ref="A16:T16"/>
    <mergeCell ref="A25:T25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4"/>
  <sheetViews>
    <sheetView tabSelected="1" workbookViewId="0">
      <selection sqref="A1:M34"/>
    </sheetView>
  </sheetViews>
  <sheetFormatPr defaultRowHeight="12.75" x14ac:dyDescent="0.2"/>
  <sheetData>
    <row r="1" spans="1:13" ht="19.5" customHeight="1" x14ac:dyDescent="0.35">
      <c r="A1" s="61" t="s">
        <v>7</v>
      </c>
      <c r="B1" s="61"/>
      <c r="C1" s="61"/>
      <c r="D1" s="61"/>
      <c r="E1" s="61"/>
      <c r="F1" s="61"/>
      <c r="G1" s="63"/>
      <c r="H1" s="63"/>
      <c r="I1" s="63"/>
      <c r="J1" s="63"/>
      <c r="K1" s="63"/>
      <c r="L1" s="64"/>
      <c r="M1" s="64" t="s">
        <v>100</v>
      </c>
    </row>
    <row r="2" spans="1:13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30" x14ac:dyDescent="0.4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2.75" customHeight="1" x14ac:dyDescent="0.2">
      <c r="A5" s="66" t="s">
        <v>8</v>
      </c>
      <c r="B5" s="75" t="s">
        <v>5</v>
      </c>
      <c r="C5" s="75"/>
      <c r="D5" s="75"/>
      <c r="E5" s="75"/>
      <c r="F5" s="75"/>
      <c r="G5" s="75" t="s">
        <v>9</v>
      </c>
      <c r="H5" s="75"/>
      <c r="I5" s="75"/>
      <c r="J5" s="75"/>
      <c r="K5" s="75"/>
      <c r="L5" s="75"/>
      <c r="M5" s="75"/>
    </row>
    <row r="6" spans="1:13" ht="15.75" x14ac:dyDescent="0.2">
      <c r="A6" s="76" t="s">
        <v>10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63"/>
      <c r="M6" s="63"/>
    </row>
    <row r="7" spans="1:13" ht="20.25" customHeight="1" x14ac:dyDescent="0.2">
      <c r="A7" s="67">
        <v>150</v>
      </c>
      <c r="B7" s="77" t="s">
        <v>101</v>
      </c>
      <c r="C7" s="77"/>
      <c r="D7" s="77"/>
      <c r="E7" s="77"/>
      <c r="F7" s="77"/>
      <c r="G7" s="78" t="s">
        <v>102</v>
      </c>
      <c r="H7" s="78"/>
      <c r="I7" s="78"/>
      <c r="J7" s="78"/>
      <c r="K7" s="78"/>
      <c r="L7" s="78"/>
      <c r="M7" s="78"/>
    </row>
    <row r="8" spans="1:13" ht="20.25" customHeight="1" x14ac:dyDescent="0.2">
      <c r="A8" s="67">
        <v>200</v>
      </c>
      <c r="B8" s="77" t="s">
        <v>103</v>
      </c>
      <c r="C8" s="77"/>
      <c r="D8" s="77"/>
      <c r="E8" s="77"/>
      <c r="F8" s="77"/>
      <c r="G8" s="78" t="s">
        <v>64</v>
      </c>
      <c r="H8" s="78"/>
      <c r="I8" s="78"/>
      <c r="J8" s="78"/>
      <c r="K8" s="78"/>
      <c r="L8" s="78"/>
      <c r="M8" s="78"/>
    </row>
    <row r="9" spans="1:13" ht="31.5" customHeight="1" x14ac:dyDescent="0.2">
      <c r="A9" s="68" t="s">
        <v>104</v>
      </c>
      <c r="B9" s="77" t="s">
        <v>105</v>
      </c>
      <c r="C9" s="77"/>
      <c r="D9" s="77"/>
      <c r="E9" s="77"/>
      <c r="F9" s="77"/>
      <c r="G9" s="78" t="s">
        <v>106</v>
      </c>
      <c r="H9" s="78"/>
      <c r="I9" s="78"/>
      <c r="J9" s="78"/>
      <c r="K9" s="78"/>
      <c r="L9" s="78"/>
      <c r="M9" s="78"/>
    </row>
    <row r="10" spans="1:13" ht="15.75" customHeight="1" x14ac:dyDescent="0.2">
      <c r="A10" s="69"/>
      <c r="B10" s="70"/>
      <c r="C10" s="70"/>
      <c r="D10" s="70"/>
      <c r="E10" s="70"/>
      <c r="F10" s="70" t="s">
        <v>11</v>
      </c>
      <c r="G10" s="79" t="s">
        <v>107</v>
      </c>
      <c r="H10" s="79"/>
      <c r="I10" s="79"/>
      <c r="J10" s="79"/>
      <c r="K10" s="79"/>
      <c r="L10" s="79"/>
      <c r="M10" s="79"/>
    </row>
    <row r="11" spans="1:13" ht="15.75" x14ac:dyDescent="0.2">
      <c r="A11" s="76" t="s">
        <v>12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63"/>
      <c r="M11" s="63"/>
    </row>
    <row r="12" spans="1:13" ht="20.25" customHeight="1" x14ac:dyDescent="0.2">
      <c r="A12" s="68" t="s">
        <v>108</v>
      </c>
      <c r="B12" s="77" t="s">
        <v>109</v>
      </c>
      <c r="C12" s="77"/>
      <c r="D12" s="77"/>
      <c r="E12" s="77"/>
      <c r="F12" s="77"/>
      <c r="G12" s="78" t="s">
        <v>110</v>
      </c>
      <c r="H12" s="78"/>
      <c r="I12" s="78"/>
      <c r="J12" s="78"/>
      <c r="K12" s="78"/>
      <c r="L12" s="78"/>
      <c r="M12" s="78"/>
    </row>
    <row r="13" spans="1:13" ht="15.75" customHeight="1" x14ac:dyDescent="0.2">
      <c r="A13" s="69"/>
      <c r="B13" s="70"/>
      <c r="C13" s="70"/>
      <c r="D13" s="70"/>
      <c r="E13" s="70"/>
      <c r="F13" s="70" t="s">
        <v>13</v>
      </c>
      <c r="G13" s="79" t="s">
        <v>110</v>
      </c>
      <c r="H13" s="79"/>
      <c r="I13" s="79"/>
      <c r="J13" s="79"/>
      <c r="K13" s="79"/>
      <c r="L13" s="79"/>
      <c r="M13" s="79"/>
    </row>
    <row r="14" spans="1:13" ht="15.75" x14ac:dyDescent="0.2">
      <c r="A14" s="76" t="s">
        <v>14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63"/>
      <c r="M14" s="63"/>
    </row>
    <row r="15" spans="1:13" ht="57" customHeight="1" x14ac:dyDescent="0.2">
      <c r="A15" s="67">
        <v>200</v>
      </c>
      <c r="B15" s="77" t="s">
        <v>111</v>
      </c>
      <c r="C15" s="77"/>
      <c r="D15" s="77"/>
      <c r="E15" s="77"/>
      <c r="F15" s="77"/>
      <c r="G15" s="78" t="s">
        <v>112</v>
      </c>
      <c r="H15" s="78"/>
      <c r="I15" s="78"/>
      <c r="J15" s="78"/>
      <c r="K15" s="78"/>
      <c r="L15" s="78"/>
      <c r="M15" s="78"/>
    </row>
    <row r="16" spans="1:13" ht="20.25" customHeight="1" x14ac:dyDescent="0.2">
      <c r="A16" s="67">
        <v>70</v>
      </c>
      <c r="B16" s="77" t="s">
        <v>113</v>
      </c>
      <c r="C16" s="77"/>
      <c r="D16" s="77"/>
      <c r="E16" s="77"/>
      <c r="F16" s="77"/>
      <c r="G16" s="78" t="s">
        <v>114</v>
      </c>
      <c r="H16" s="78"/>
      <c r="I16" s="78"/>
      <c r="J16" s="78"/>
      <c r="K16" s="78"/>
      <c r="L16" s="78"/>
      <c r="M16" s="78"/>
    </row>
    <row r="17" spans="1:13" ht="20.25" customHeight="1" x14ac:dyDescent="0.2">
      <c r="A17" s="71">
        <v>30</v>
      </c>
      <c r="B17" s="77" t="s">
        <v>115</v>
      </c>
      <c r="C17" s="77"/>
      <c r="D17" s="77"/>
      <c r="E17" s="77"/>
      <c r="F17" s="77"/>
      <c r="G17" s="78" t="s">
        <v>116</v>
      </c>
      <c r="H17" s="78"/>
      <c r="I17" s="78"/>
      <c r="J17" s="78"/>
      <c r="K17" s="78"/>
      <c r="L17" s="78"/>
      <c r="M17" s="78"/>
    </row>
    <row r="18" spans="1:13" ht="20.25" customHeight="1" x14ac:dyDescent="0.2">
      <c r="A18" s="67">
        <v>130</v>
      </c>
      <c r="B18" s="77" t="s">
        <v>117</v>
      </c>
      <c r="C18" s="77"/>
      <c r="D18" s="77"/>
      <c r="E18" s="77"/>
      <c r="F18" s="77"/>
      <c r="G18" s="78" t="s">
        <v>118</v>
      </c>
      <c r="H18" s="78"/>
      <c r="I18" s="78"/>
      <c r="J18" s="78"/>
      <c r="K18" s="78"/>
      <c r="L18" s="78"/>
      <c r="M18" s="78"/>
    </row>
    <row r="19" spans="1:13" ht="20.25" customHeight="1" x14ac:dyDescent="0.2">
      <c r="A19" s="67">
        <v>200</v>
      </c>
      <c r="B19" s="77" t="s">
        <v>119</v>
      </c>
      <c r="C19" s="77"/>
      <c r="D19" s="77"/>
      <c r="E19" s="77"/>
      <c r="F19" s="77"/>
      <c r="G19" s="78" t="s">
        <v>120</v>
      </c>
      <c r="H19" s="78"/>
      <c r="I19" s="78"/>
      <c r="J19" s="78"/>
      <c r="K19" s="78"/>
      <c r="L19" s="78"/>
      <c r="M19" s="78"/>
    </row>
    <row r="20" spans="1:13" ht="15.75" customHeight="1" x14ac:dyDescent="0.2">
      <c r="A20" s="71">
        <v>50</v>
      </c>
      <c r="B20" s="77" t="s">
        <v>25</v>
      </c>
      <c r="C20" s="77"/>
      <c r="D20" s="77"/>
      <c r="E20" s="77"/>
      <c r="F20" s="77"/>
      <c r="G20" s="78" t="s">
        <v>121</v>
      </c>
      <c r="H20" s="78"/>
      <c r="I20" s="78"/>
      <c r="J20" s="78"/>
      <c r="K20" s="78"/>
      <c r="L20" s="78"/>
      <c r="M20" s="78"/>
    </row>
    <row r="21" spans="1:13" ht="15.75" customHeight="1" x14ac:dyDescent="0.2">
      <c r="A21" s="69"/>
      <c r="B21" s="70"/>
      <c r="C21" s="70"/>
      <c r="D21" s="70"/>
      <c r="E21" s="70"/>
      <c r="F21" s="70" t="s">
        <v>15</v>
      </c>
      <c r="G21" s="79" t="s">
        <v>122</v>
      </c>
      <c r="H21" s="79"/>
      <c r="I21" s="79"/>
      <c r="J21" s="79"/>
      <c r="K21" s="79"/>
      <c r="L21" s="79"/>
      <c r="M21" s="79"/>
    </row>
    <row r="22" spans="1:13" ht="20.25" customHeight="1" x14ac:dyDescent="0.2">
      <c r="A22" s="76" t="s">
        <v>6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63"/>
      <c r="M22" s="63"/>
    </row>
    <row r="23" spans="1:13" ht="20.25" customHeight="1" x14ac:dyDescent="0.2">
      <c r="A23" s="71">
        <v>70</v>
      </c>
      <c r="B23" s="77" t="s">
        <v>123</v>
      </c>
      <c r="C23" s="77"/>
      <c r="D23" s="77"/>
      <c r="E23" s="77"/>
      <c r="F23" s="77"/>
      <c r="G23" s="78" t="s">
        <v>124</v>
      </c>
      <c r="H23" s="78"/>
      <c r="I23" s="78"/>
      <c r="J23" s="78"/>
      <c r="K23" s="78"/>
      <c r="L23" s="78"/>
      <c r="M23" s="78"/>
    </row>
    <row r="24" spans="1:13" ht="15.75" customHeight="1" x14ac:dyDescent="0.2">
      <c r="A24" s="67">
        <v>200</v>
      </c>
      <c r="B24" s="77" t="s">
        <v>56</v>
      </c>
      <c r="C24" s="77"/>
      <c r="D24" s="77"/>
      <c r="E24" s="77"/>
      <c r="F24" s="77"/>
      <c r="G24" s="78" t="s">
        <v>57</v>
      </c>
      <c r="H24" s="78"/>
      <c r="I24" s="78"/>
      <c r="J24" s="78"/>
      <c r="K24" s="78"/>
      <c r="L24" s="78"/>
      <c r="M24" s="78"/>
    </row>
    <row r="25" spans="1:13" ht="15.75" customHeight="1" x14ac:dyDescent="0.2">
      <c r="A25" s="69"/>
      <c r="B25" s="70"/>
      <c r="C25" s="70"/>
      <c r="D25" s="70"/>
      <c r="E25" s="70"/>
      <c r="F25" s="70" t="s">
        <v>16</v>
      </c>
      <c r="G25" s="79" t="s">
        <v>125</v>
      </c>
      <c r="H25" s="79"/>
      <c r="I25" s="79"/>
      <c r="J25" s="79"/>
      <c r="K25" s="79"/>
      <c r="L25" s="79"/>
      <c r="M25" s="79"/>
    </row>
    <row r="26" spans="1:13" ht="20.25" customHeight="1" x14ac:dyDescent="0.2">
      <c r="A26" s="76" t="s">
        <v>17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63"/>
      <c r="M26" s="63"/>
    </row>
    <row r="27" spans="1:13" ht="20.25" customHeight="1" x14ac:dyDescent="0.2">
      <c r="A27" s="67">
        <v>180</v>
      </c>
      <c r="B27" s="77" t="s">
        <v>126</v>
      </c>
      <c r="C27" s="77"/>
      <c r="D27" s="77"/>
      <c r="E27" s="77"/>
      <c r="F27" s="77"/>
      <c r="G27" s="78" t="s">
        <v>127</v>
      </c>
      <c r="H27" s="78"/>
      <c r="I27" s="78"/>
      <c r="J27" s="78"/>
      <c r="K27" s="78"/>
      <c r="L27" s="78"/>
      <c r="M27" s="78"/>
    </row>
    <row r="28" spans="1:13" ht="20.25" customHeight="1" x14ac:dyDescent="0.2">
      <c r="A28" s="67">
        <v>200</v>
      </c>
      <c r="B28" s="77" t="s">
        <v>24</v>
      </c>
      <c r="C28" s="77"/>
      <c r="D28" s="77"/>
      <c r="E28" s="77"/>
      <c r="F28" s="77"/>
      <c r="G28" s="78" t="s">
        <v>128</v>
      </c>
      <c r="H28" s="78"/>
      <c r="I28" s="78"/>
      <c r="J28" s="78"/>
      <c r="K28" s="78"/>
      <c r="L28" s="78"/>
      <c r="M28" s="78"/>
    </row>
    <row r="29" spans="1:13" ht="20.25" customHeight="1" x14ac:dyDescent="0.2">
      <c r="A29" s="71">
        <v>25</v>
      </c>
      <c r="B29" s="77" t="s">
        <v>25</v>
      </c>
      <c r="C29" s="77"/>
      <c r="D29" s="77"/>
      <c r="E29" s="77"/>
      <c r="F29" s="77"/>
      <c r="G29" s="78" t="s">
        <v>129</v>
      </c>
      <c r="H29" s="78"/>
      <c r="I29" s="78"/>
      <c r="J29" s="78"/>
      <c r="K29" s="78"/>
      <c r="L29" s="78"/>
      <c r="M29" s="78"/>
    </row>
    <row r="30" spans="1:13" ht="29.25" customHeight="1" x14ac:dyDescent="0.2">
      <c r="A30" s="67">
        <v>100</v>
      </c>
      <c r="B30" s="77" t="s">
        <v>130</v>
      </c>
      <c r="C30" s="77"/>
      <c r="D30" s="77"/>
      <c r="E30" s="77"/>
      <c r="F30" s="77"/>
      <c r="G30" s="78" t="s">
        <v>131</v>
      </c>
      <c r="H30" s="78"/>
      <c r="I30" s="78"/>
      <c r="J30" s="78"/>
      <c r="K30" s="78"/>
      <c r="L30" s="78"/>
      <c r="M30" s="78"/>
    </row>
    <row r="31" spans="1:13" ht="25.5" customHeight="1" x14ac:dyDescent="0.2">
      <c r="A31" s="69"/>
      <c r="B31" s="70"/>
      <c r="C31" s="70"/>
      <c r="D31" s="70"/>
      <c r="E31" s="70"/>
      <c r="F31" s="70" t="s">
        <v>18</v>
      </c>
      <c r="G31" s="79" t="s">
        <v>132</v>
      </c>
      <c r="H31" s="79"/>
      <c r="I31" s="79"/>
      <c r="J31" s="79"/>
      <c r="K31" s="79"/>
      <c r="L31" s="79"/>
      <c r="M31" s="79"/>
    </row>
    <row r="32" spans="1:13" ht="29.25" customHeight="1" x14ac:dyDescent="0.2">
      <c r="A32" s="69"/>
      <c r="B32" s="70"/>
      <c r="C32" s="70"/>
      <c r="D32" s="70"/>
      <c r="E32" s="70"/>
      <c r="F32" s="70" t="s">
        <v>19</v>
      </c>
      <c r="G32" s="79" t="s">
        <v>22</v>
      </c>
      <c r="H32" s="79"/>
      <c r="I32" s="79"/>
      <c r="J32" s="79"/>
      <c r="K32" s="79"/>
      <c r="L32" s="79"/>
      <c r="M32" s="79"/>
    </row>
    <row r="33" spans="1:13" ht="15.75" customHeight="1" x14ac:dyDescent="0.2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3" ht="22.5" x14ac:dyDescent="0.2">
      <c r="A34" s="80" t="s">
        <v>20</v>
      </c>
      <c r="B34" s="80"/>
      <c r="C34" s="73"/>
      <c r="D34" s="63"/>
      <c r="E34" s="72" t="s">
        <v>21</v>
      </c>
      <c r="F34" s="73"/>
      <c r="G34" s="73"/>
      <c r="H34" s="63"/>
      <c r="I34" s="63"/>
      <c r="J34" s="73"/>
      <c r="K34" s="63"/>
      <c r="L34" s="63"/>
      <c r="M34" s="63"/>
    </row>
  </sheetData>
  <mergeCells count="48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B20:F20"/>
    <mergeCell ref="G20:M20"/>
    <mergeCell ref="G21:M21"/>
    <mergeCell ref="A22:K22"/>
    <mergeCell ref="B23:F23"/>
    <mergeCell ref="G23:M23"/>
    <mergeCell ref="B24:F24"/>
    <mergeCell ref="G24:M24"/>
    <mergeCell ref="G25:M25"/>
    <mergeCell ref="A26:K26"/>
    <mergeCell ref="B27:F27"/>
    <mergeCell ref="G27:M27"/>
    <mergeCell ref="B28:F28"/>
    <mergeCell ref="G28:M28"/>
    <mergeCell ref="B29:F29"/>
    <mergeCell ref="G29:M29"/>
    <mergeCell ref="B30:F30"/>
    <mergeCell ref="G30:M30"/>
    <mergeCell ref="G31:M31"/>
    <mergeCell ref="G32:M32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2023-11-27T06:07:49Z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