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0DD87852-701B-42D5-899D-E30793D539D9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D28" i="1" s="1"/>
  <c r="B20" i="1"/>
  <c r="T11" i="1"/>
  <c r="T28" i="1" s="1"/>
  <c r="S11" i="1"/>
  <c r="R11" i="1"/>
  <c r="R28" i="1" s="1"/>
  <c r="Q11" i="1"/>
  <c r="Q28" i="1" s="1"/>
  <c r="P11" i="1"/>
  <c r="P28" i="1" s="1"/>
  <c r="O11" i="1"/>
  <c r="N11" i="1"/>
  <c r="N28" i="1" s="1"/>
  <c r="M11" i="1"/>
  <c r="M28" i="1" s="1"/>
  <c r="L11" i="1"/>
  <c r="L28" i="1" s="1"/>
  <c r="K11" i="1"/>
  <c r="J11" i="1"/>
  <c r="J28" i="1" s="1"/>
  <c r="I11" i="1"/>
  <c r="I28" i="1" s="1"/>
  <c r="H11" i="1"/>
  <c r="H28" i="1" s="1"/>
  <c r="G11" i="1"/>
  <c r="F11" i="1"/>
  <c r="F28" i="1" s="1"/>
  <c r="E11" i="1"/>
  <c r="E28" i="1" s="1"/>
  <c r="G28" i="1" l="1"/>
  <c r="K28" i="1"/>
  <c r="O28" i="1"/>
  <c r="S28" i="1"/>
</calcChain>
</file>

<file path=xl/sharedStrings.xml><?xml version="1.0" encoding="utf-8"?>
<sst xmlns="http://schemas.openxmlformats.org/spreadsheetml/2006/main" count="146" uniqueCount="121">
  <si>
    <t>Fe</t>
  </si>
  <si>
    <t>P</t>
  </si>
  <si>
    <t>Mg</t>
  </si>
  <si>
    <t>Ca</t>
  </si>
  <si>
    <t>K</t>
  </si>
  <si>
    <t>Наименование блюда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</si>
  <si>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</si>
  <si>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</si>
  <si>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</si>
  <si>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</si>
  <si>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</si>
  <si>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</si>
  <si>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</si>
  <si>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</si>
  <si>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</si>
  <si>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</si>
  <si>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</si>
  <si>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</si>
  <si>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</si>
  <si>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</si>
  <si>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</si>
  <si>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</si>
  <si>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</si>
  <si>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</si>
  <si>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</si>
  <si>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</si>
  <si>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</si>
  <si>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</si>
  <si>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</si>
  <si>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</si>
  <si>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</si>
  <si>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</si>
  <si>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</si>
  <si>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</si>
  <si>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</si>
  <si>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</si>
  <si>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</si>
  <si>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</si>
  <si>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</si>
  <si>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</si>
  <si>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</si>
  <si>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</si>
  <si>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</si>
  <si>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</si>
  <si>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</si>
  <si>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</si>
  <si>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</si>
  <si>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</si>
  <si>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</si>
  <si>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</si>
  <si>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</si>
  <si>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</si>
  <si>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</si>
  <si>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</si>
  <si>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</si>
  <si>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</si>
  <si>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Бутерброд с маслом</t>
  </si>
  <si>
    <t>Чай без сахара</t>
  </si>
  <si>
    <t>Калорийность-4, Углеводы-1</t>
  </si>
  <si>
    <t>1/100</t>
  </si>
  <si>
    <t>1/70</t>
  </si>
  <si>
    <t>Булочка "Октябренок"</t>
  </si>
  <si>
    <t>№  376*</t>
  </si>
  <si>
    <t>Калорийность-95, Белки-1,2, Углеводы-22</t>
  </si>
  <si>
    <t>Сыр порционно</t>
  </si>
  <si>
    <t>№  15*</t>
  </si>
  <si>
    <t>Масло порционно</t>
  </si>
  <si>
    <t>1/10</t>
  </si>
  <si>
    <t>№  14</t>
  </si>
  <si>
    <t>Каша жидкая молочная из крупы гречневой и риса</t>
  </si>
  <si>
    <t>1/200/10</t>
  </si>
  <si>
    <t>№ 181*</t>
  </si>
  <si>
    <t>Чай с молоком, с сахаром</t>
  </si>
  <si>
    <t>№ 378*.</t>
  </si>
  <si>
    <t>Фрукт</t>
  </si>
  <si>
    <t>1/160</t>
  </si>
  <si>
    <t>Горошек зеленый консервированный пром. производства</t>
  </si>
  <si>
    <t>№ 131*</t>
  </si>
  <si>
    <t>Щи из свежей капусты с картофелем со сметаной</t>
  </si>
  <si>
    <t>№ 88*</t>
  </si>
  <si>
    <t>Курица тушеная в соусе</t>
  </si>
  <si>
    <t>№ 290*</t>
  </si>
  <si>
    <t xml:space="preserve">Макаронные изделия отварные </t>
  </si>
  <si>
    <t>№ 309*</t>
  </si>
  <si>
    <t>Компот из изюма</t>
  </si>
  <si>
    <t>№ 348*</t>
  </si>
  <si>
    <t>Котлета особая</t>
  </si>
  <si>
    <t>№ 165*</t>
  </si>
  <si>
    <t>Каша гречневая рассыпчатая</t>
  </si>
  <si>
    <t>№ 302*</t>
  </si>
  <si>
    <t>Сдоба Ванильная</t>
  </si>
  <si>
    <t>1/80</t>
  </si>
  <si>
    <t>24.11.2023</t>
  </si>
  <si>
    <t>Каша молочная овсяная</t>
  </si>
  <si>
    <t>Калорийность-170, Белки-5,043, Жиры-6,52, Углеводы-23,041</t>
  </si>
  <si>
    <t>Напиток кофейный</t>
  </si>
  <si>
    <t>Калорийность-44,8, Белки-1,5, Жиры-1,2, Углеводы-7</t>
  </si>
  <si>
    <t>30/15</t>
  </si>
  <si>
    <t>Калорийность-143,955, Белки-4,073, Жиры-5,425, Углеводы-18,653</t>
  </si>
  <si>
    <t>Калорийность-358,755, Белки-10,616, Жиры-13,145, Углеводы-48,694</t>
  </si>
  <si>
    <t xml:space="preserve">Йогурт </t>
  </si>
  <si>
    <t>Калорийность-119,133, Белки-5, Жиры-5, Углеводы-13,533</t>
  </si>
  <si>
    <t xml:space="preserve">Сельдь соленая </t>
  </si>
  <si>
    <t>Калорийность-36,273, Белки-1,802, Жиры-3,29</t>
  </si>
  <si>
    <t>Суп крестьянский со сметаной</t>
  </si>
  <si>
    <t>Калорийность-135, Белки-6,346, Жиры-5,98, Углеводы-14,05, ВитаминС-4,7</t>
  </si>
  <si>
    <t>140/50</t>
  </si>
  <si>
    <t>Жаркое по - домашнему</t>
  </si>
  <si>
    <t>Калорийность-356,006, Белки-13,17, Жиры-14,86, Углеводы-42,16, ВитаминС-6,735</t>
  </si>
  <si>
    <t>Кисель из смородины</t>
  </si>
  <si>
    <t>Калорийность-72, Углеводы-18, ВитаминС-23,941</t>
  </si>
  <si>
    <t>Калорийность-694,279, Белки-22,54, Жиры-24,36, Углеводы-96,21, ВитаминС-35,376</t>
  </si>
  <si>
    <t>Яблоки, запеченые с сахаром</t>
  </si>
  <si>
    <t>Калорийность-148, Белки-1, Углеводы-33,513, ВитаминС-9,61</t>
  </si>
  <si>
    <t>Калорийность-152, Белки-1, Углеводы-34,513, ВитаминС-9,61</t>
  </si>
  <si>
    <t>Икра морковная</t>
  </si>
  <si>
    <t>Калорийность-88,025, Белки-0,78, Жиры-2,465, Углеводы-15,68, ВитаминС-5,014</t>
  </si>
  <si>
    <t xml:space="preserve">Макаронник с грудкой и сыром </t>
  </si>
  <si>
    <t>Калорийность-325,608, Белки-13,344, Жиры-14,76, Углеводы-35,53</t>
  </si>
  <si>
    <t>Калорийность-58,2, Белки-0,72, Углеводы-15,84</t>
  </si>
  <si>
    <t>Калорийность-475,833, Белки-14,844, Жиры-17,495, Углеводы-68,05, ВитаминС-5,014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</si>
</sst>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3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7" xfId="0" applyFont="1" applyBorder="1" applyAlignment="1">
      <alignment horizontal="left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/>
    <xf numFmtId="0" fontId="19" fillId="0" borderId="1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12" xfId="0" applyFont="1" applyBorder="1" applyAlignme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1"/>
  <sheetViews>
    <sheetView zoomScale="60" zoomScaleNormal="60" zoomScaleSheetLayoutView="80" workbookViewId="0">
      <selection activeCell="N51" sqref="N51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ht="18.75" thickBot="1" x14ac:dyDescent="0.3">
      <c r="A1" s="46" t="s">
        <v>5</v>
      </c>
      <c r="B1" s="48" t="s">
        <v>27</v>
      </c>
      <c r="C1" s="48" t="s">
        <v>28</v>
      </c>
      <c r="D1" s="4" t="s">
        <v>29</v>
      </c>
      <c r="E1" s="5"/>
      <c r="F1" s="6"/>
      <c r="G1" s="48" t="s">
        <v>30</v>
      </c>
      <c r="H1" s="51" t="s">
        <v>31</v>
      </c>
      <c r="I1" s="52"/>
      <c r="J1" s="52"/>
      <c r="K1" s="52"/>
      <c r="L1" s="53"/>
      <c r="M1" s="51" t="s">
        <v>32</v>
      </c>
      <c r="N1" s="54"/>
      <c r="O1" s="54"/>
      <c r="P1" s="54"/>
      <c r="Q1" s="54"/>
      <c r="R1" s="54"/>
      <c r="S1" s="54"/>
      <c r="T1" s="55"/>
      <c r="U1" s="37" t="s">
        <v>33</v>
      </c>
    </row>
    <row r="2" spans="1:21" ht="18.75" thickBot="1" x14ac:dyDescent="0.3">
      <c r="A2" s="47"/>
      <c r="B2" s="49"/>
      <c r="C2" s="49"/>
      <c r="D2" s="7" t="s">
        <v>34</v>
      </c>
      <c r="E2" s="7" t="s">
        <v>35</v>
      </c>
      <c r="F2" s="7" t="s">
        <v>36</v>
      </c>
      <c r="G2" s="50"/>
      <c r="H2" s="8" t="s">
        <v>37</v>
      </c>
      <c r="I2" s="8" t="s">
        <v>38</v>
      </c>
      <c r="J2" s="8" t="s">
        <v>39</v>
      </c>
      <c r="K2" s="8" t="s">
        <v>40</v>
      </c>
      <c r="L2" s="8" t="s">
        <v>41</v>
      </c>
      <c r="M2" s="8" t="s">
        <v>3</v>
      </c>
      <c r="N2" s="8" t="s">
        <v>1</v>
      </c>
      <c r="O2" s="8" t="s">
        <v>2</v>
      </c>
      <c r="P2" s="8" t="s">
        <v>0</v>
      </c>
      <c r="Q2" s="8" t="s">
        <v>4</v>
      </c>
      <c r="R2" s="8" t="s">
        <v>42</v>
      </c>
      <c r="S2" s="8" t="s">
        <v>43</v>
      </c>
      <c r="T2" s="8" t="s">
        <v>44</v>
      </c>
      <c r="U2" s="38"/>
    </row>
    <row r="3" spans="1:21" x14ac:dyDescent="0.25">
      <c r="A3" s="40" t="s">
        <v>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39"/>
    </row>
    <row r="4" spans="1:21" x14ac:dyDescent="0.25">
      <c r="A4" s="12" t="s">
        <v>61</v>
      </c>
      <c r="B4" s="9">
        <v>4.18</v>
      </c>
      <c r="C4" s="29" t="s">
        <v>47</v>
      </c>
      <c r="D4" s="30">
        <v>0.7</v>
      </c>
      <c r="E4" s="30">
        <v>0.03</v>
      </c>
      <c r="F4" s="30">
        <v>14.49</v>
      </c>
      <c r="G4" s="30">
        <v>40.14</v>
      </c>
      <c r="H4" s="30">
        <v>0</v>
      </c>
      <c r="I4" s="30">
        <v>0.03</v>
      </c>
      <c r="J4" s="30">
        <v>1.4999999999999999E-2</v>
      </c>
      <c r="K4" s="30">
        <v>0</v>
      </c>
      <c r="L4" s="30">
        <v>0</v>
      </c>
      <c r="M4" s="30">
        <v>5.9</v>
      </c>
      <c r="N4" s="30">
        <v>16.100000000000001</v>
      </c>
      <c r="O4" s="30">
        <v>2.9</v>
      </c>
      <c r="P4" s="30">
        <v>0.13</v>
      </c>
      <c r="Q4" s="30">
        <v>9.9</v>
      </c>
      <c r="R4" s="30">
        <v>1E-3</v>
      </c>
      <c r="S4" s="30">
        <v>8.9999999999999998E-4</v>
      </c>
      <c r="T4" s="31">
        <v>5.0000000000000001E-3</v>
      </c>
      <c r="U4" s="11" t="s">
        <v>48</v>
      </c>
    </row>
    <row r="5" spans="1:21" ht="18.75" customHeight="1" x14ac:dyDescent="0.25">
      <c r="A5" s="12" t="s">
        <v>64</v>
      </c>
      <c r="B5" s="13">
        <v>19.27</v>
      </c>
      <c r="C5" s="32" t="s">
        <v>45</v>
      </c>
      <c r="D5" s="13">
        <v>4.26</v>
      </c>
      <c r="E5" s="13">
        <v>4.32</v>
      </c>
      <c r="F5" s="13">
        <v>0</v>
      </c>
      <c r="G5" s="13">
        <v>68.66</v>
      </c>
      <c r="H5" s="13">
        <v>0.1</v>
      </c>
      <c r="I5" s="13">
        <v>4.0000000000000001E-3</v>
      </c>
      <c r="J5" s="13">
        <v>5.3999999999999999E-2</v>
      </c>
      <c r="K5" s="13">
        <v>31.5</v>
      </c>
      <c r="L5" s="13">
        <v>0.5</v>
      </c>
      <c r="M5" s="13">
        <v>120</v>
      </c>
      <c r="N5" s="13">
        <v>40</v>
      </c>
      <c r="O5" s="13">
        <v>8.25</v>
      </c>
      <c r="P5" s="13">
        <v>0.1</v>
      </c>
      <c r="Q5" s="64">
        <v>15</v>
      </c>
      <c r="R5" s="13">
        <v>5.0000000000000001E-4</v>
      </c>
      <c r="S5" s="13">
        <v>1.9E-3</v>
      </c>
      <c r="T5" s="21">
        <v>1.7000000000000001E-2</v>
      </c>
      <c r="U5" s="17" t="s">
        <v>65</v>
      </c>
    </row>
    <row r="6" spans="1:21" ht="18.75" customHeight="1" x14ac:dyDescent="0.25">
      <c r="A6" s="65" t="s">
        <v>66</v>
      </c>
      <c r="B6" s="9">
        <v>10.88</v>
      </c>
      <c r="C6" s="10" t="s">
        <v>67</v>
      </c>
      <c r="D6" s="66">
        <v>0.08</v>
      </c>
      <c r="E6" s="66">
        <v>4.25</v>
      </c>
      <c r="F6" s="66">
        <v>3.13</v>
      </c>
      <c r="G6" s="66">
        <v>88</v>
      </c>
      <c r="H6" s="66">
        <v>0.21</v>
      </c>
      <c r="I6" s="66">
        <v>0</v>
      </c>
      <c r="J6" s="66">
        <v>0.01</v>
      </c>
      <c r="K6" s="66">
        <v>40</v>
      </c>
      <c r="L6" s="66">
        <v>0.12</v>
      </c>
      <c r="M6" s="66">
        <v>2.4</v>
      </c>
      <c r="N6" s="66">
        <v>3</v>
      </c>
      <c r="O6" s="66">
        <v>0</v>
      </c>
      <c r="P6" s="66">
        <v>0.02</v>
      </c>
      <c r="Q6" s="66">
        <v>3</v>
      </c>
      <c r="R6" s="66">
        <v>8.0000000000000004E-4</v>
      </c>
      <c r="S6" s="66">
        <v>0</v>
      </c>
      <c r="T6" s="67">
        <v>5.0000000000000001E-3</v>
      </c>
      <c r="U6" s="11" t="s">
        <v>68</v>
      </c>
    </row>
    <row r="7" spans="1:21" ht="18.75" customHeight="1" x14ac:dyDescent="0.25">
      <c r="A7" s="12" t="s">
        <v>69</v>
      </c>
      <c r="B7" s="13">
        <v>25.53</v>
      </c>
      <c r="C7" s="32" t="s">
        <v>70</v>
      </c>
      <c r="D7" s="13">
        <v>3.3</v>
      </c>
      <c r="E7" s="13">
        <v>6.55</v>
      </c>
      <c r="F7" s="13">
        <v>29.84</v>
      </c>
      <c r="G7" s="13">
        <v>185.02</v>
      </c>
      <c r="H7" s="13">
        <v>0.82</v>
      </c>
      <c r="I7" s="13">
        <v>5.6000000000000001E-2</v>
      </c>
      <c r="J7" s="34">
        <v>0.11</v>
      </c>
      <c r="K7" s="13">
        <v>45.86</v>
      </c>
      <c r="L7" s="33">
        <v>0.27</v>
      </c>
      <c r="M7" s="33">
        <v>94.46</v>
      </c>
      <c r="N7" s="13">
        <v>83.27</v>
      </c>
      <c r="O7" s="13">
        <v>14.3</v>
      </c>
      <c r="P7" s="13">
        <v>0.35</v>
      </c>
      <c r="Q7" s="13">
        <v>72.44</v>
      </c>
      <c r="R7" s="13">
        <v>7.7999999999999996E-3</v>
      </c>
      <c r="S7" s="13">
        <v>8.9999999999999998E-4</v>
      </c>
      <c r="T7" s="21">
        <v>0.08</v>
      </c>
      <c r="U7" s="17" t="s">
        <v>71</v>
      </c>
    </row>
    <row r="8" spans="1:21" x14ac:dyDescent="0.25">
      <c r="A8" s="12" t="s">
        <v>72</v>
      </c>
      <c r="B8" s="13">
        <v>7.81</v>
      </c>
      <c r="C8" s="32" t="s">
        <v>46</v>
      </c>
      <c r="D8" s="13">
        <v>7.0000000000000007E-2</v>
      </c>
      <c r="E8" s="13">
        <v>0.02</v>
      </c>
      <c r="F8" s="13">
        <v>15</v>
      </c>
      <c r="G8" s="13">
        <v>50</v>
      </c>
      <c r="H8" s="13">
        <v>0.03</v>
      </c>
      <c r="I8" s="13">
        <v>0</v>
      </c>
      <c r="J8" s="34">
        <v>0</v>
      </c>
      <c r="K8" s="13">
        <v>0</v>
      </c>
      <c r="L8" s="33">
        <v>0</v>
      </c>
      <c r="M8" s="33">
        <v>1.1000000000000001</v>
      </c>
      <c r="N8" s="13">
        <v>2.8</v>
      </c>
      <c r="O8" s="13">
        <v>1.4</v>
      </c>
      <c r="P8" s="13">
        <v>2.7E-2</v>
      </c>
      <c r="Q8" s="13">
        <v>4.55</v>
      </c>
      <c r="R8" s="13">
        <v>0</v>
      </c>
      <c r="S8" s="13">
        <v>0</v>
      </c>
      <c r="T8" s="21">
        <v>6.2E-2</v>
      </c>
      <c r="U8" s="17" t="s">
        <v>73</v>
      </c>
    </row>
    <row r="9" spans="1:21" ht="23.25" x14ac:dyDescent="0.25">
      <c r="A9" s="12" t="s">
        <v>26</v>
      </c>
      <c r="B9" s="13"/>
      <c r="C9" s="32" t="s">
        <v>45</v>
      </c>
      <c r="D9" s="13">
        <v>1.98</v>
      </c>
      <c r="E9" s="13">
        <v>0.36</v>
      </c>
      <c r="F9" s="13">
        <v>10.02</v>
      </c>
      <c r="G9" s="13">
        <v>51.99</v>
      </c>
      <c r="H9" s="13">
        <v>0</v>
      </c>
      <c r="I9" s="13">
        <v>4.4999999999999998E-2</v>
      </c>
      <c r="J9" s="13">
        <v>0.03</v>
      </c>
      <c r="K9" s="13">
        <v>0</v>
      </c>
      <c r="L9" s="13">
        <v>0</v>
      </c>
      <c r="M9" s="13">
        <v>10.5</v>
      </c>
      <c r="N9" s="13">
        <v>31.4</v>
      </c>
      <c r="O9" s="13">
        <v>4.0999999999999996</v>
      </c>
      <c r="P9" s="13">
        <v>0.4</v>
      </c>
      <c r="Q9" s="13">
        <v>10.5</v>
      </c>
      <c r="R9" s="13">
        <v>8.3999999999999995E-3</v>
      </c>
      <c r="S9" s="13">
        <v>0</v>
      </c>
      <c r="T9" s="21">
        <v>0.2</v>
      </c>
      <c r="U9" s="20" t="s">
        <v>48</v>
      </c>
    </row>
    <row r="10" spans="1:21" x14ac:dyDescent="0.25">
      <c r="A10" s="12" t="s">
        <v>74</v>
      </c>
      <c r="B10" s="13"/>
      <c r="C10" s="32" t="s">
        <v>75</v>
      </c>
      <c r="D10" s="13">
        <v>0.64</v>
      </c>
      <c r="E10" s="13">
        <v>0.32</v>
      </c>
      <c r="F10" s="13">
        <v>18.39</v>
      </c>
      <c r="G10" s="13">
        <v>78.400000000000006</v>
      </c>
      <c r="H10" s="13">
        <v>42.35</v>
      </c>
      <c r="I10" s="13">
        <v>0.12</v>
      </c>
      <c r="J10" s="13">
        <v>4.7E-2</v>
      </c>
      <c r="K10" s="13">
        <v>0</v>
      </c>
      <c r="L10" s="13">
        <v>0</v>
      </c>
      <c r="M10" s="13">
        <v>0.18</v>
      </c>
      <c r="N10" s="13">
        <v>15.7</v>
      </c>
      <c r="O10" s="13">
        <v>13.83</v>
      </c>
      <c r="P10" s="13">
        <v>0.37</v>
      </c>
      <c r="Q10" s="13">
        <v>84.02</v>
      </c>
      <c r="R10" s="13">
        <v>4.7000000000000002E-3</v>
      </c>
      <c r="S10" s="13">
        <v>0</v>
      </c>
      <c r="T10" s="68">
        <v>1.2999999999999999E-2</v>
      </c>
      <c r="U10" s="20"/>
    </row>
    <row r="11" spans="1:21" x14ac:dyDescent="0.25">
      <c r="A11" s="35" t="s">
        <v>49</v>
      </c>
      <c r="B11" s="36"/>
      <c r="C11" s="13"/>
      <c r="D11" s="22">
        <v>10.050000000000001</v>
      </c>
      <c r="E11" s="22">
        <f t="shared" ref="E11:T11" si="0">SUM(E4:E10)</f>
        <v>15.850000000000001</v>
      </c>
      <c r="F11" s="22">
        <f t="shared" si="0"/>
        <v>90.87</v>
      </c>
      <c r="G11" s="22">
        <f t="shared" si="0"/>
        <v>562.21</v>
      </c>
      <c r="H11" s="22">
        <f t="shared" si="0"/>
        <v>43.51</v>
      </c>
      <c r="I11" s="22">
        <f t="shared" si="0"/>
        <v>0.255</v>
      </c>
      <c r="J11" s="22">
        <f t="shared" si="0"/>
        <v>0.26600000000000001</v>
      </c>
      <c r="K11" s="22">
        <f t="shared" si="0"/>
        <v>117.36</v>
      </c>
      <c r="L11" s="22">
        <f t="shared" si="0"/>
        <v>0.89</v>
      </c>
      <c r="M11" s="22">
        <f t="shared" si="0"/>
        <v>234.54</v>
      </c>
      <c r="N11" s="22">
        <f t="shared" si="0"/>
        <v>192.27</v>
      </c>
      <c r="O11" s="22">
        <f t="shared" si="0"/>
        <v>44.78</v>
      </c>
      <c r="P11" s="22">
        <f t="shared" si="0"/>
        <v>1.3970000000000002</v>
      </c>
      <c r="Q11" s="22">
        <f t="shared" si="0"/>
        <v>199.41</v>
      </c>
      <c r="R11" s="22">
        <f t="shared" si="0"/>
        <v>2.3199999999999998E-2</v>
      </c>
      <c r="S11" s="22">
        <f t="shared" si="0"/>
        <v>3.7000000000000002E-3</v>
      </c>
      <c r="T11" s="22">
        <f t="shared" si="0"/>
        <v>0.38200000000000001</v>
      </c>
      <c r="U11" s="20"/>
    </row>
    <row r="12" spans="1:21" x14ac:dyDescent="0.25">
      <c r="A12" s="43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8"/>
    </row>
    <row r="13" spans="1:21" ht="23.25" x14ac:dyDescent="0.25">
      <c r="A13" s="12" t="s">
        <v>76</v>
      </c>
      <c r="B13" s="13">
        <v>16.78</v>
      </c>
      <c r="C13" s="14" t="s">
        <v>47</v>
      </c>
      <c r="D13" s="15">
        <v>1.72</v>
      </c>
      <c r="E13" s="15">
        <v>1.62</v>
      </c>
      <c r="F13" s="15">
        <v>7.42</v>
      </c>
      <c r="G13" s="15">
        <v>27.52</v>
      </c>
      <c r="H13" s="15">
        <v>1.82</v>
      </c>
      <c r="I13" s="15">
        <v>3.4000000000000002E-2</v>
      </c>
      <c r="J13" s="15">
        <v>2.4E-2</v>
      </c>
      <c r="K13" s="15">
        <v>8.4</v>
      </c>
      <c r="L13" s="15">
        <v>0</v>
      </c>
      <c r="M13" s="15">
        <v>15.24</v>
      </c>
      <c r="N13" s="15">
        <v>19.5</v>
      </c>
      <c r="O13" s="15">
        <v>0.28000000000000003</v>
      </c>
      <c r="P13" s="15">
        <v>0.04</v>
      </c>
      <c r="Q13" s="15">
        <v>0.86</v>
      </c>
      <c r="R13" s="15">
        <v>4.7999999999999996E-3</v>
      </c>
      <c r="S13" s="15">
        <v>1.4E-3</v>
      </c>
      <c r="T13" s="16">
        <v>1.0999999999999999E-2</v>
      </c>
      <c r="U13" s="15" t="s">
        <v>77</v>
      </c>
    </row>
    <row r="14" spans="1:21" x14ac:dyDescent="0.25">
      <c r="A14" s="12" t="s">
        <v>78</v>
      </c>
      <c r="B14" s="13">
        <v>17.03</v>
      </c>
      <c r="C14" s="13" t="s">
        <v>70</v>
      </c>
      <c r="D14" s="13">
        <v>1.97</v>
      </c>
      <c r="E14" s="13">
        <v>5.95</v>
      </c>
      <c r="F14" s="13">
        <v>8.66</v>
      </c>
      <c r="G14" s="13">
        <v>121.44</v>
      </c>
      <c r="H14" s="13">
        <v>12.62</v>
      </c>
      <c r="I14" s="13">
        <v>5.3999999999999999E-2</v>
      </c>
      <c r="J14" s="13">
        <v>4.9000000000000002E-2</v>
      </c>
      <c r="K14" s="13">
        <v>13.52</v>
      </c>
      <c r="L14" s="13">
        <v>0.9</v>
      </c>
      <c r="M14" s="13">
        <v>70.319999999999993</v>
      </c>
      <c r="N14" s="13">
        <v>39.200000000000003</v>
      </c>
      <c r="O14" s="13">
        <v>17.7</v>
      </c>
      <c r="P14" s="13">
        <v>0.66</v>
      </c>
      <c r="Q14" s="13">
        <v>106.6</v>
      </c>
      <c r="R14" s="13">
        <v>2.5000000000000001E-3</v>
      </c>
      <c r="S14" s="13">
        <v>5.0000000000000001E-4</v>
      </c>
      <c r="T14" s="21">
        <v>1.6E-2</v>
      </c>
      <c r="U14" s="18" t="s">
        <v>79</v>
      </c>
    </row>
    <row r="15" spans="1:21" x14ac:dyDescent="0.25">
      <c r="A15" s="69" t="s">
        <v>80</v>
      </c>
      <c r="B15" s="23">
        <v>54.6</v>
      </c>
      <c r="C15" s="32" t="s">
        <v>59</v>
      </c>
      <c r="D15" s="13">
        <v>11.65</v>
      </c>
      <c r="E15" s="13">
        <v>11.66</v>
      </c>
      <c r="F15" s="13">
        <v>3.51</v>
      </c>
      <c r="G15" s="13">
        <v>166</v>
      </c>
      <c r="H15" s="13">
        <v>0.68</v>
      </c>
      <c r="I15" s="13">
        <v>0.04</v>
      </c>
      <c r="J15" s="13">
        <v>0.09</v>
      </c>
      <c r="K15" s="13">
        <v>30.1</v>
      </c>
      <c r="L15" s="13">
        <v>0.86</v>
      </c>
      <c r="M15" s="13">
        <v>130.32</v>
      </c>
      <c r="N15" s="13">
        <v>79</v>
      </c>
      <c r="O15" s="13">
        <v>16.899999999999999</v>
      </c>
      <c r="P15" s="13">
        <v>0.7</v>
      </c>
      <c r="Q15" s="13">
        <v>101.16</v>
      </c>
      <c r="R15" s="13">
        <v>1E-3</v>
      </c>
      <c r="S15" s="13">
        <v>3.8E-3</v>
      </c>
      <c r="T15" s="21">
        <v>0.17</v>
      </c>
      <c r="U15" s="18" t="s">
        <v>81</v>
      </c>
    </row>
    <row r="16" spans="1:21" x14ac:dyDescent="0.25">
      <c r="A16" s="19" t="s">
        <v>82</v>
      </c>
      <c r="B16" s="15">
        <v>6.08</v>
      </c>
      <c r="C16" s="10" t="s">
        <v>59</v>
      </c>
      <c r="D16" s="15">
        <v>5.51</v>
      </c>
      <c r="E16" s="15">
        <v>4.51</v>
      </c>
      <c r="F16" s="15">
        <v>26.44</v>
      </c>
      <c r="G16" s="15">
        <v>168.45</v>
      </c>
      <c r="H16" s="15">
        <v>0</v>
      </c>
      <c r="I16" s="15">
        <v>5.5E-2</v>
      </c>
      <c r="J16" s="15">
        <v>2.5000000000000001E-2</v>
      </c>
      <c r="K16" s="15">
        <v>0</v>
      </c>
      <c r="L16" s="15">
        <v>0.05</v>
      </c>
      <c r="M16" s="15">
        <v>4.8600000000000003</v>
      </c>
      <c r="N16" s="15">
        <v>37.17</v>
      </c>
      <c r="O16" s="15">
        <v>7.12</v>
      </c>
      <c r="P16" s="15">
        <v>0.5</v>
      </c>
      <c r="Q16" s="15">
        <v>30.3</v>
      </c>
      <c r="R16" s="15">
        <v>8.0000000000000002E-3</v>
      </c>
      <c r="S16" s="15">
        <v>8.9999999999999998E-4</v>
      </c>
      <c r="T16" s="16">
        <v>2E-3</v>
      </c>
      <c r="U16" s="18" t="s">
        <v>83</v>
      </c>
    </row>
    <row r="17" spans="1:21" x14ac:dyDescent="0.25">
      <c r="A17" s="19" t="s">
        <v>84</v>
      </c>
      <c r="B17" s="15">
        <v>10.029999999999999</v>
      </c>
      <c r="C17" s="10" t="s">
        <v>46</v>
      </c>
      <c r="D17" s="15">
        <v>0.34</v>
      </c>
      <c r="E17" s="15">
        <v>0.1</v>
      </c>
      <c r="F17" s="15">
        <v>23.6</v>
      </c>
      <c r="G17" s="15">
        <v>98.4</v>
      </c>
      <c r="H17" s="15">
        <v>0.44</v>
      </c>
      <c r="I17" s="15">
        <v>3.3E-3</v>
      </c>
      <c r="J17" s="15">
        <v>1.4999999999999999E-2</v>
      </c>
      <c r="K17" s="15">
        <v>0</v>
      </c>
      <c r="L17" s="15">
        <v>0</v>
      </c>
      <c r="M17" s="15">
        <v>20.309999999999999</v>
      </c>
      <c r="N17" s="15">
        <v>12.45</v>
      </c>
      <c r="O17" s="15">
        <v>17.22</v>
      </c>
      <c r="P17" s="15">
        <v>0.44</v>
      </c>
      <c r="Q17" s="15">
        <v>70.2</v>
      </c>
      <c r="R17" s="15">
        <v>7.0000000000000001E-3</v>
      </c>
      <c r="S17" s="15">
        <v>0</v>
      </c>
      <c r="T17" s="16">
        <v>0.1</v>
      </c>
      <c r="U17" s="18" t="s">
        <v>85</v>
      </c>
    </row>
    <row r="18" spans="1:21" ht="23.25" x14ac:dyDescent="0.25">
      <c r="A18" s="19" t="s">
        <v>25</v>
      </c>
      <c r="B18" s="15">
        <v>1.41</v>
      </c>
      <c r="C18" s="10" t="s">
        <v>47</v>
      </c>
      <c r="D18" s="15">
        <v>2.37</v>
      </c>
      <c r="E18" s="15">
        <v>0.3</v>
      </c>
      <c r="F18" s="15">
        <v>14.49</v>
      </c>
      <c r="G18" s="15">
        <v>70.14</v>
      </c>
      <c r="H18" s="15">
        <v>0</v>
      </c>
      <c r="I18" s="15">
        <v>0.03</v>
      </c>
      <c r="J18" s="15">
        <v>1.4999999999999999E-2</v>
      </c>
      <c r="K18" s="15">
        <v>0</v>
      </c>
      <c r="L18" s="15">
        <v>0</v>
      </c>
      <c r="M18" s="15">
        <v>6.9</v>
      </c>
      <c r="N18" s="15">
        <v>16.100000000000001</v>
      </c>
      <c r="O18" s="15">
        <v>2.9</v>
      </c>
      <c r="P18" s="15">
        <v>0.13</v>
      </c>
      <c r="Q18" s="15">
        <v>9.9</v>
      </c>
      <c r="R18" s="15">
        <v>1E-3</v>
      </c>
      <c r="S18" s="15">
        <v>8.9999999999999998E-4</v>
      </c>
      <c r="T18" s="16">
        <v>5.0000000000000001E-3</v>
      </c>
      <c r="U18" s="20" t="s">
        <v>48</v>
      </c>
    </row>
    <row r="19" spans="1:21" ht="23.25" x14ac:dyDescent="0.25">
      <c r="A19" s="12" t="s">
        <v>26</v>
      </c>
      <c r="B19" s="13">
        <v>1.04</v>
      </c>
      <c r="C19" s="32" t="s">
        <v>45</v>
      </c>
      <c r="D19" s="13">
        <v>1.98</v>
      </c>
      <c r="E19" s="13">
        <v>0.36</v>
      </c>
      <c r="F19" s="13">
        <v>10.02</v>
      </c>
      <c r="G19" s="13">
        <v>51.99</v>
      </c>
      <c r="H19" s="13">
        <v>0</v>
      </c>
      <c r="I19" s="13">
        <v>4.4999999999999998E-2</v>
      </c>
      <c r="J19" s="13">
        <v>0.03</v>
      </c>
      <c r="K19" s="13">
        <v>0</v>
      </c>
      <c r="L19" s="13">
        <v>0</v>
      </c>
      <c r="M19" s="13">
        <v>10.5</v>
      </c>
      <c r="N19" s="13">
        <v>31.4</v>
      </c>
      <c r="O19" s="13">
        <v>4.0999999999999996</v>
      </c>
      <c r="P19" s="13">
        <v>0.4</v>
      </c>
      <c r="Q19" s="13">
        <v>10.5</v>
      </c>
      <c r="R19" s="13">
        <v>8.3999999999999995E-3</v>
      </c>
      <c r="S19" s="13">
        <v>0</v>
      </c>
      <c r="T19" s="21">
        <v>0.2</v>
      </c>
      <c r="U19" s="20" t="s">
        <v>48</v>
      </c>
    </row>
    <row r="20" spans="1:21" x14ac:dyDescent="0.25">
      <c r="A20" s="24" t="s">
        <v>50</v>
      </c>
      <c r="B20" s="36">
        <f>SUM(B13:B19)</f>
        <v>106.97</v>
      </c>
      <c r="C20" s="25"/>
      <c r="D20" s="25">
        <f>SUM(D13:D19)</f>
        <v>25.540000000000003</v>
      </c>
      <c r="E20" s="25">
        <f t="shared" ref="E20:T20" si="1">SUM(E13:E19)</f>
        <v>24.500000000000004</v>
      </c>
      <c r="F20" s="25">
        <f t="shared" si="1"/>
        <v>94.139999999999986</v>
      </c>
      <c r="G20" s="25">
        <f t="shared" si="1"/>
        <v>703.94</v>
      </c>
      <c r="H20" s="25">
        <f t="shared" si="1"/>
        <v>15.559999999999999</v>
      </c>
      <c r="I20" s="25">
        <f t="shared" si="1"/>
        <v>0.26129999999999998</v>
      </c>
      <c r="J20" s="25">
        <f t="shared" si="1"/>
        <v>0.24800000000000003</v>
      </c>
      <c r="K20" s="25">
        <f t="shared" si="1"/>
        <v>52.02</v>
      </c>
      <c r="L20" s="25">
        <f t="shared" si="1"/>
        <v>1.81</v>
      </c>
      <c r="M20" s="25">
        <f t="shared" si="1"/>
        <v>258.45000000000005</v>
      </c>
      <c r="N20" s="25">
        <f t="shared" si="1"/>
        <v>234.82</v>
      </c>
      <c r="O20" s="25">
        <f t="shared" si="1"/>
        <v>66.219999999999985</v>
      </c>
      <c r="P20" s="25">
        <f t="shared" si="1"/>
        <v>2.8699999999999997</v>
      </c>
      <c r="Q20" s="25">
        <f t="shared" si="1"/>
        <v>329.52</v>
      </c>
      <c r="R20" s="25">
        <f t="shared" si="1"/>
        <v>3.27E-2</v>
      </c>
      <c r="S20" s="25">
        <f t="shared" si="1"/>
        <v>7.4999999999999997E-3</v>
      </c>
      <c r="T20" s="25">
        <f t="shared" si="1"/>
        <v>0.504</v>
      </c>
      <c r="U20" s="18"/>
    </row>
    <row r="21" spans="1:21" x14ac:dyDescent="0.25">
      <c r="A21" s="43" t="s">
        <v>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18"/>
    </row>
    <row r="22" spans="1:21" x14ac:dyDescent="0.25">
      <c r="A22" s="19" t="s">
        <v>86</v>
      </c>
      <c r="B22" s="70">
        <v>44.91</v>
      </c>
      <c r="C22" s="10" t="s">
        <v>60</v>
      </c>
      <c r="D22" s="15">
        <v>7.87</v>
      </c>
      <c r="E22" s="15">
        <v>12.58</v>
      </c>
      <c r="F22" s="15">
        <v>6.67</v>
      </c>
      <c r="G22" s="15">
        <v>173</v>
      </c>
      <c r="H22" s="13">
        <v>0.3</v>
      </c>
      <c r="I22" s="13">
        <v>7.1999999999999995E-2</v>
      </c>
      <c r="J22" s="13">
        <v>0.14000000000000001</v>
      </c>
      <c r="K22" s="13">
        <v>40.32</v>
      </c>
      <c r="L22" s="13">
        <v>0.87</v>
      </c>
      <c r="M22" s="13">
        <v>138.82</v>
      </c>
      <c r="N22" s="13">
        <v>169.92</v>
      </c>
      <c r="O22" s="13">
        <v>20.2</v>
      </c>
      <c r="P22" s="13">
        <v>1.52</v>
      </c>
      <c r="Q22" s="13">
        <v>77.22</v>
      </c>
      <c r="R22" s="13">
        <v>3.0000000000000001E-3</v>
      </c>
      <c r="S22" s="13">
        <v>7.0000000000000001E-3</v>
      </c>
      <c r="T22" s="21">
        <v>0.38</v>
      </c>
      <c r="U22" s="18" t="s">
        <v>87</v>
      </c>
    </row>
    <row r="23" spans="1:21" x14ac:dyDescent="0.25">
      <c r="A23" s="19" t="s">
        <v>88</v>
      </c>
      <c r="B23" s="15">
        <v>7.99</v>
      </c>
      <c r="C23" s="10" t="s">
        <v>59</v>
      </c>
      <c r="D23" s="15">
        <v>4.5999999999999996</v>
      </c>
      <c r="E23" s="15">
        <v>6.09</v>
      </c>
      <c r="F23" s="15">
        <v>38.64</v>
      </c>
      <c r="G23" s="15">
        <v>243.75</v>
      </c>
      <c r="H23" s="15">
        <v>0</v>
      </c>
      <c r="I23" s="15">
        <v>0.2</v>
      </c>
      <c r="J23" s="15">
        <v>0.11</v>
      </c>
      <c r="K23" s="15">
        <v>0</v>
      </c>
      <c r="L23" s="15">
        <v>0.05</v>
      </c>
      <c r="M23" s="15">
        <v>34.82</v>
      </c>
      <c r="N23" s="15">
        <v>203.92</v>
      </c>
      <c r="O23" s="15">
        <v>75.819999999999993</v>
      </c>
      <c r="P23" s="15">
        <v>2.56</v>
      </c>
      <c r="Q23" s="15">
        <v>109.5</v>
      </c>
      <c r="R23" s="15">
        <v>1.6000000000000001E-3</v>
      </c>
      <c r="S23" s="15">
        <v>6.9999999999999999E-4</v>
      </c>
      <c r="T23" s="16">
        <v>0.64</v>
      </c>
      <c r="U23" s="18" t="s">
        <v>89</v>
      </c>
    </row>
    <row r="24" spans="1:21" x14ac:dyDescent="0.25">
      <c r="A24" s="19" t="s">
        <v>90</v>
      </c>
      <c r="B24" s="70">
        <v>6.89</v>
      </c>
      <c r="C24" s="10" t="s">
        <v>91</v>
      </c>
      <c r="D24" s="15">
        <v>7.5</v>
      </c>
      <c r="E24" s="15">
        <v>13.2</v>
      </c>
      <c r="F24" s="15">
        <v>60.9</v>
      </c>
      <c r="G24" s="15">
        <v>394</v>
      </c>
      <c r="H24" s="15">
        <v>0</v>
      </c>
      <c r="I24" s="15">
        <v>0.12</v>
      </c>
      <c r="J24" s="15">
        <v>0</v>
      </c>
      <c r="K24" s="15">
        <v>4</v>
      </c>
      <c r="L24" s="15">
        <v>0</v>
      </c>
      <c r="M24" s="15">
        <v>19.8</v>
      </c>
      <c r="N24" s="15">
        <v>70</v>
      </c>
      <c r="O24" s="15">
        <v>27.4</v>
      </c>
      <c r="P24" s="15">
        <v>1.3</v>
      </c>
      <c r="Q24" s="15">
        <v>105.5</v>
      </c>
      <c r="R24" s="15">
        <v>0</v>
      </c>
      <c r="S24" s="15">
        <v>0</v>
      </c>
      <c r="T24" s="16">
        <v>0</v>
      </c>
      <c r="U24" s="18"/>
    </row>
    <row r="25" spans="1:21" x14ac:dyDescent="0.25">
      <c r="A25" s="12" t="s">
        <v>24</v>
      </c>
      <c r="B25" s="13">
        <v>2.69</v>
      </c>
      <c r="C25" s="10" t="s">
        <v>46</v>
      </c>
      <c r="D25" s="15">
        <v>7.0000000000000007E-2</v>
      </c>
      <c r="E25" s="15">
        <v>0.02</v>
      </c>
      <c r="F25" s="15">
        <v>15</v>
      </c>
      <c r="G25" s="15">
        <v>50</v>
      </c>
      <c r="H25" s="15">
        <v>0.03</v>
      </c>
      <c r="I25" s="15">
        <v>0</v>
      </c>
      <c r="J25" s="15">
        <v>0</v>
      </c>
      <c r="K25" s="15">
        <v>0</v>
      </c>
      <c r="L25" s="15">
        <v>0</v>
      </c>
      <c r="M25" s="15">
        <v>1.1000000000000001</v>
      </c>
      <c r="N25" s="15">
        <v>2.8</v>
      </c>
      <c r="O25" s="15">
        <v>1.4</v>
      </c>
      <c r="P25" s="15">
        <v>2.7E-2</v>
      </c>
      <c r="Q25" s="15">
        <v>4.55</v>
      </c>
      <c r="R25" s="15">
        <v>0</v>
      </c>
      <c r="S25" s="15">
        <v>0</v>
      </c>
      <c r="T25" s="16">
        <v>6.2E-2</v>
      </c>
      <c r="U25" s="17" t="s">
        <v>62</v>
      </c>
    </row>
    <row r="26" spans="1:21" ht="23.25" x14ac:dyDescent="0.25">
      <c r="A26" s="19" t="s">
        <v>25</v>
      </c>
      <c r="B26" s="15">
        <v>0.94</v>
      </c>
      <c r="C26" s="10" t="s">
        <v>45</v>
      </c>
      <c r="D26" s="15">
        <v>2.37</v>
      </c>
      <c r="E26" s="15">
        <v>0.3</v>
      </c>
      <c r="F26" s="15">
        <v>14.49</v>
      </c>
      <c r="G26" s="15">
        <v>70.14</v>
      </c>
      <c r="H26" s="15">
        <v>0</v>
      </c>
      <c r="I26" s="15">
        <v>0.03</v>
      </c>
      <c r="J26" s="15">
        <v>1.4999999999999999E-2</v>
      </c>
      <c r="K26" s="15">
        <v>0</v>
      </c>
      <c r="L26" s="15">
        <v>0</v>
      </c>
      <c r="M26" s="15">
        <v>6.9</v>
      </c>
      <c r="N26" s="15">
        <v>16.100000000000001</v>
      </c>
      <c r="O26" s="15">
        <v>2.9</v>
      </c>
      <c r="P26" s="15">
        <v>0.13</v>
      </c>
      <c r="Q26" s="15">
        <v>9.9</v>
      </c>
      <c r="R26" s="15">
        <v>1E-3</v>
      </c>
      <c r="S26" s="15">
        <v>8.9999999999999998E-4</v>
      </c>
      <c r="T26" s="16">
        <v>5.0000000000000001E-3</v>
      </c>
      <c r="U26" s="20" t="s">
        <v>48</v>
      </c>
    </row>
    <row r="27" spans="1:21" x14ac:dyDescent="0.25">
      <c r="A27" s="24" t="s">
        <v>51</v>
      </c>
      <c r="B27" s="22">
        <f>SUM(B22:B26)</f>
        <v>63.419999999999995</v>
      </c>
      <c r="C27" s="22"/>
      <c r="D27" s="22">
        <f t="shared" ref="D27:T27" si="2">SUM(D22:D26)</f>
        <v>22.41</v>
      </c>
      <c r="E27" s="22">
        <f t="shared" si="2"/>
        <v>32.19</v>
      </c>
      <c r="F27" s="22">
        <f t="shared" si="2"/>
        <v>135.70000000000002</v>
      </c>
      <c r="G27" s="22">
        <f t="shared" si="2"/>
        <v>930.89</v>
      </c>
      <c r="H27" s="22">
        <f t="shared" si="2"/>
        <v>0.32999999999999996</v>
      </c>
      <c r="I27" s="22">
        <f t="shared" si="2"/>
        <v>0.42200000000000004</v>
      </c>
      <c r="J27" s="22">
        <f t="shared" si="2"/>
        <v>0.26500000000000001</v>
      </c>
      <c r="K27" s="22">
        <f t="shared" si="2"/>
        <v>44.32</v>
      </c>
      <c r="L27" s="22">
        <f t="shared" si="2"/>
        <v>0.92</v>
      </c>
      <c r="M27" s="22">
        <f t="shared" si="2"/>
        <v>201.44</v>
      </c>
      <c r="N27" s="22">
        <f t="shared" si="2"/>
        <v>462.74</v>
      </c>
      <c r="O27" s="22">
        <f t="shared" si="2"/>
        <v>127.72</v>
      </c>
      <c r="P27" s="22">
        <f t="shared" si="2"/>
        <v>5.5369999999999999</v>
      </c>
      <c r="Q27" s="22">
        <f t="shared" si="2"/>
        <v>306.67</v>
      </c>
      <c r="R27" s="22">
        <f t="shared" si="2"/>
        <v>5.5999999999999999E-3</v>
      </c>
      <c r="S27" s="22">
        <f t="shared" si="2"/>
        <v>8.6E-3</v>
      </c>
      <c r="T27" s="22">
        <f t="shared" si="2"/>
        <v>1.087</v>
      </c>
      <c r="U27" s="20"/>
    </row>
    <row r="28" spans="1:21" x14ac:dyDescent="0.25">
      <c r="A28" s="24" t="s">
        <v>52</v>
      </c>
      <c r="B28" s="24"/>
      <c r="C28" s="22"/>
      <c r="D28" s="22">
        <f t="shared" ref="D28:T28" si="3">SUM(D11+D20+D27)</f>
        <v>58</v>
      </c>
      <c r="E28" s="22">
        <f t="shared" si="3"/>
        <v>72.540000000000006</v>
      </c>
      <c r="F28" s="22">
        <f t="shared" si="3"/>
        <v>320.71000000000004</v>
      </c>
      <c r="G28" s="22">
        <f t="shared" si="3"/>
        <v>2197.04</v>
      </c>
      <c r="H28" s="22">
        <f t="shared" si="3"/>
        <v>59.399999999999991</v>
      </c>
      <c r="I28" s="22">
        <f t="shared" si="3"/>
        <v>0.93830000000000002</v>
      </c>
      <c r="J28" s="22">
        <f t="shared" si="3"/>
        <v>0.77900000000000003</v>
      </c>
      <c r="K28" s="22">
        <f t="shared" si="3"/>
        <v>213.7</v>
      </c>
      <c r="L28" s="22">
        <f t="shared" si="3"/>
        <v>3.62</v>
      </c>
      <c r="M28" s="22">
        <f t="shared" si="3"/>
        <v>694.43000000000006</v>
      </c>
      <c r="N28" s="22">
        <f t="shared" si="3"/>
        <v>889.83</v>
      </c>
      <c r="O28" s="22">
        <f t="shared" si="3"/>
        <v>238.71999999999997</v>
      </c>
      <c r="P28" s="22">
        <f t="shared" si="3"/>
        <v>9.8039999999999985</v>
      </c>
      <c r="Q28" s="22">
        <f t="shared" si="3"/>
        <v>835.59999999999991</v>
      </c>
      <c r="R28" s="22">
        <f t="shared" si="3"/>
        <v>6.1499999999999999E-2</v>
      </c>
      <c r="S28" s="22">
        <f t="shared" si="3"/>
        <v>1.9799999999999998E-2</v>
      </c>
      <c r="T28" s="22">
        <f t="shared" si="3"/>
        <v>1.9729999999999999</v>
      </c>
      <c r="U28" s="12"/>
    </row>
    <row r="29" spans="1:21" x14ac:dyDescent="0.25">
      <c r="A29" s="24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2"/>
    </row>
    <row r="30" spans="1:21" x14ac:dyDescent="0.25">
      <c r="A30" s="26"/>
      <c r="B30" s="26"/>
      <c r="C30" s="26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"/>
      <c r="P30" s="2"/>
      <c r="Q30" s="2"/>
      <c r="R30" s="2"/>
      <c r="S30" s="2"/>
      <c r="T30" s="2"/>
      <c r="U30" s="3" t="s">
        <v>53</v>
      </c>
    </row>
    <row r="31" spans="1:21" x14ac:dyDescent="0.25">
      <c r="A31" s="26"/>
      <c r="B31" s="26"/>
      <c r="C31" s="26"/>
      <c r="D31" s="26"/>
      <c r="E31" s="26"/>
      <c r="F31" s="26"/>
      <c r="G31" s="27"/>
      <c r="H31" s="27"/>
      <c r="I31" s="27"/>
      <c r="J31" s="27"/>
      <c r="K31" s="28" t="s">
        <v>54</v>
      </c>
      <c r="L31" s="27"/>
      <c r="M31" s="27"/>
      <c r="N31" s="27"/>
      <c r="O31" s="2"/>
      <c r="P31" s="2"/>
      <c r="Q31" s="2"/>
      <c r="R31" s="2"/>
      <c r="S31" s="2"/>
      <c r="T31" s="2"/>
      <c r="U31" s="3" t="s">
        <v>55</v>
      </c>
    </row>
  </sheetData>
  <mergeCells count="10">
    <mergeCell ref="M1:T1"/>
    <mergeCell ref="U1:U3"/>
    <mergeCell ref="A3:T3"/>
    <mergeCell ref="A12:T12"/>
    <mergeCell ref="A21:T21"/>
    <mergeCell ref="A1:A2"/>
    <mergeCell ref="B1:B2"/>
    <mergeCell ref="C1:C2"/>
    <mergeCell ref="G1:G2"/>
    <mergeCell ref="H1:L1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tabSelected="1" workbookViewId="0">
      <selection activeCell="N3" sqref="N3"/>
    </sheetView>
  </sheetViews>
  <sheetFormatPr defaultRowHeight="12.75" x14ac:dyDescent="0.2"/>
  <sheetData>
    <row r="1" spans="1:13" ht="19.5" customHeight="1" x14ac:dyDescent="0.35">
      <c r="A1" s="56" t="s">
        <v>7</v>
      </c>
      <c r="B1" s="56"/>
      <c r="C1" s="56"/>
      <c r="D1" s="56"/>
      <c r="E1" s="56"/>
      <c r="F1" s="56"/>
      <c r="G1" s="72"/>
      <c r="H1" s="72"/>
      <c r="I1" s="72"/>
      <c r="J1" s="72"/>
      <c r="K1" s="72"/>
      <c r="L1" s="73"/>
      <c r="M1" s="73" t="s">
        <v>92</v>
      </c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30" x14ac:dyDescent="0.4">
      <c r="A3" s="57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2.75" customHeight="1" x14ac:dyDescent="0.2">
      <c r="A5" s="75" t="s">
        <v>8</v>
      </c>
      <c r="B5" s="58" t="s">
        <v>5</v>
      </c>
      <c r="C5" s="58"/>
      <c r="D5" s="58"/>
      <c r="E5" s="58"/>
      <c r="F5" s="58"/>
      <c r="G5" s="58" t="s">
        <v>9</v>
      </c>
      <c r="H5" s="58"/>
      <c r="I5" s="58"/>
      <c r="J5" s="58"/>
      <c r="K5" s="58"/>
      <c r="L5" s="58"/>
      <c r="M5" s="58"/>
    </row>
    <row r="6" spans="1:13" ht="15.75" x14ac:dyDescent="0.2">
      <c r="A6" s="59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72"/>
      <c r="M6" s="72"/>
    </row>
    <row r="7" spans="1:13" ht="20.25" customHeight="1" x14ac:dyDescent="0.2">
      <c r="A7" s="76">
        <v>200</v>
      </c>
      <c r="B7" s="60" t="s">
        <v>93</v>
      </c>
      <c r="C7" s="60"/>
      <c r="D7" s="60"/>
      <c r="E7" s="60"/>
      <c r="F7" s="60"/>
      <c r="G7" s="61" t="s">
        <v>94</v>
      </c>
      <c r="H7" s="61"/>
      <c r="I7" s="61"/>
      <c r="J7" s="61"/>
      <c r="K7" s="61"/>
      <c r="L7" s="61"/>
      <c r="M7" s="61"/>
    </row>
    <row r="8" spans="1:13" ht="20.25" customHeight="1" x14ac:dyDescent="0.2">
      <c r="A8" s="76">
        <v>200</v>
      </c>
      <c r="B8" s="60" t="s">
        <v>95</v>
      </c>
      <c r="C8" s="60"/>
      <c r="D8" s="60"/>
      <c r="E8" s="60"/>
      <c r="F8" s="60"/>
      <c r="G8" s="61" t="s">
        <v>96</v>
      </c>
      <c r="H8" s="61"/>
      <c r="I8" s="61"/>
      <c r="J8" s="61"/>
      <c r="K8" s="61"/>
      <c r="L8" s="61"/>
      <c r="M8" s="61"/>
    </row>
    <row r="9" spans="1:13" ht="31.5" customHeight="1" x14ac:dyDescent="0.2">
      <c r="A9" s="77" t="s">
        <v>97</v>
      </c>
      <c r="B9" s="60" t="s">
        <v>56</v>
      </c>
      <c r="C9" s="60"/>
      <c r="D9" s="60"/>
      <c r="E9" s="60"/>
      <c r="F9" s="60"/>
      <c r="G9" s="61" t="s">
        <v>98</v>
      </c>
      <c r="H9" s="61"/>
      <c r="I9" s="61"/>
      <c r="J9" s="61"/>
      <c r="K9" s="61"/>
      <c r="L9" s="61"/>
      <c r="M9" s="61"/>
    </row>
    <row r="10" spans="1:13" ht="15.75" customHeight="1" x14ac:dyDescent="0.2">
      <c r="A10" s="78"/>
      <c r="B10" s="79"/>
      <c r="C10" s="79"/>
      <c r="D10" s="79"/>
      <c r="E10" s="79"/>
      <c r="F10" s="79" t="s">
        <v>11</v>
      </c>
      <c r="G10" s="62" t="s">
        <v>99</v>
      </c>
      <c r="H10" s="62"/>
      <c r="I10" s="62"/>
      <c r="J10" s="62"/>
      <c r="K10" s="62"/>
      <c r="L10" s="62"/>
      <c r="M10" s="62"/>
    </row>
    <row r="11" spans="1:13" ht="15.75" x14ac:dyDescent="0.2">
      <c r="A11" s="59" t="s">
        <v>12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72"/>
      <c r="M11" s="72"/>
    </row>
    <row r="12" spans="1:13" ht="20.25" customHeight="1" x14ac:dyDescent="0.2">
      <c r="A12" s="76">
        <v>150</v>
      </c>
      <c r="B12" s="60" t="s">
        <v>100</v>
      </c>
      <c r="C12" s="60"/>
      <c r="D12" s="60"/>
      <c r="E12" s="60"/>
      <c r="F12" s="60"/>
      <c r="G12" s="61" t="s">
        <v>101</v>
      </c>
      <c r="H12" s="61"/>
      <c r="I12" s="61"/>
      <c r="J12" s="61"/>
      <c r="K12" s="61"/>
      <c r="L12" s="61"/>
      <c r="M12" s="61"/>
    </row>
    <row r="13" spans="1:13" ht="15.75" customHeight="1" x14ac:dyDescent="0.2">
      <c r="A13" s="78"/>
      <c r="B13" s="79"/>
      <c r="C13" s="79"/>
      <c r="D13" s="79"/>
      <c r="E13" s="79"/>
      <c r="F13" s="79" t="s">
        <v>13</v>
      </c>
      <c r="G13" s="62" t="s">
        <v>101</v>
      </c>
      <c r="H13" s="62"/>
      <c r="I13" s="62"/>
      <c r="J13" s="62"/>
      <c r="K13" s="62"/>
      <c r="L13" s="62"/>
      <c r="M13" s="62"/>
    </row>
    <row r="14" spans="1:13" ht="15.75" x14ac:dyDescent="0.2">
      <c r="A14" s="59" t="s">
        <v>14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72"/>
      <c r="M14" s="72"/>
    </row>
    <row r="15" spans="1:13" ht="57" customHeight="1" x14ac:dyDescent="0.2">
      <c r="A15" s="76">
        <v>19</v>
      </c>
      <c r="B15" s="60" t="s">
        <v>102</v>
      </c>
      <c r="C15" s="60"/>
      <c r="D15" s="60"/>
      <c r="E15" s="60"/>
      <c r="F15" s="60"/>
      <c r="G15" s="61" t="s">
        <v>103</v>
      </c>
      <c r="H15" s="61"/>
      <c r="I15" s="61"/>
      <c r="J15" s="61"/>
      <c r="K15" s="61"/>
      <c r="L15" s="61"/>
      <c r="M15" s="61"/>
    </row>
    <row r="16" spans="1:13" ht="20.25" customHeight="1" x14ac:dyDescent="0.2">
      <c r="A16" s="76">
        <v>200</v>
      </c>
      <c r="B16" s="60" t="s">
        <v>104</v>
      </c>
      <c r="C16" s="60"/>
      <c r="D16" s="60"/>
      <c r="E16" s="60"/>
      <c r="F16" s="60"/>
      <c r="G16" s="61" t="s">
        <v>105</v>
      </c>
      <c r="H16" s="61"/>
      <c r="I16" s="61"/>
      <c r="J16" s="61"/>
      <c r="K16" s="61"/>
      <c r="L16" s="61"/>
      <c r="M16" s="61"/>
    </row>
    <row r="17" spans="1:13" ht="20.25" customHeight="1" x14ac:dyDescent="0.2">
      <c r="A17" s="77" t="s">
        <v>106</v>
      </c>
      <c r="B17" s="60" t="s">
        <v>107</v>
      </c>
      <c r="C17" s="60"/>
      <c r="D17" s="60"/>
      <c r="E17" s="60"/>
      <c r="F17" s="60"/>
      <c r="G17" s="61" t="s">
        <v>108</v>
      </c>
      <c r="H17" s="61"/>
      <c r="I17" s="61"/>
      <c r="J17" s="61"/>
      <c r="K17" s="61"/>
      <c r="L17" s="61"/>
      <c r="M17" s="61"/>
    </row>
    <row r="18" spans="1:13" ht="20.25" customHeight="1" x14ac:dyDescent="0.2">
      <c r="A18" s="76">
        <v>200</v>
      </c>
      <c r="B18" s="60" t="s">
        <v>109</v>
      </c>
      <c r="C18" s="60"/>
      <c r="D18" s="60"/>
      <c r="E18" s="60"/>
      <c r="F18" s="60"/>
      <c r="G18" s="61" t="s">
        <v>110</v>
      </c>
      <c r="H18" s="61"/>
      <c r="I18" s="61"/>
      <c r="J18" s="61"/>
      <c r="K18" s="61"/>
      <c r="L18" s="61"/>
      <c r="M18" s="61"/>
    </row>
    <row r="19" spans="1:13" ht="20.25" customHeight="1" x14ac:dyDescent="0.2">
      <c r="A19" s="80">
        <v>50</v>
      </c>
      <c r="B19" s="60" t="s">
        <v>25</v>
      </c>
      <c r="C19" s="60"/>
      <c r="D19" s="60"/>
      <c r="E19" s="60"/>
      <c r="F19" s="60"/>
      <c r="G19" s="61" t="s">
        <v>63</v>
      </c>
      <c r="H19" s="61"/>
      <c r="I19" s="61"/>
      <c r="J19" s="61"/>
      <c r="K19" s="61"/>
      <c r="L19" s="61"/>
      <c r="M19" s="61"/>
    </row>
    <row r="20" spans="1:13" ht="15.75" customHeight="1" x14ac:dyDescent="0.2">
      <c r="A20" s="78"/>
      <c r="B20" s="79"/>
      <c r="C20" s="79"/>
      <c r="D20" s="79"/>
      <c r="E20" s="79"/>
      <c r="F20" s="79" t="s">
        <v>15</v>
      </c>
      <c r="G20" s="62" t="s">
        <v>111</v>
      </c>
      <c r="H20" s="62"/>
      <c r="I20" s="62"/>
      <c r="J20" s="62"/>
      <c r="K20" s="62"/>
      <c r="L20" s="62"/>
      <c r="M20" s="62"/>
    </row>
    <row r="21" spans="1:13" ht="15.75" customHeight="1" x14ac:dyDescent="0.2">
      <c r="A21" s="59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72"/>
      <c r="M21" s="72"/>
    </row>
    <row r="22" spans="1:13" ht="20.25" customHeight="1" x14ac:dyDescent="0.2">
      <c r="A22" s="76">
        <v>100</v>
      </c>
      <c r="B22" s="60" t="s">
        <v>112</v>
      </c>
      <c r="C22" s="60"/>
      <c r="D22" s="60"/>
      <c r="E22" s="60"/>
      <c r="F22" s="60"/>
      <c r="G22" s="61" t="s">
        <v>113</v>
      </c>
      <c r="H22" s="61"/>
      <c r="I22" s="61"/>
      <c r="J22" s="61"/>
      <c r="K22" s="61"/>
      <c r="L22" s="61"/>
      <c r="M22" s="61"/>
    </row>
    <row r="23" spans="1:13" ht="20.25" customHeight="1" x14ac:dyDescent="0.2">
      <c r="A23" s="76">
        <v>200</v>
      </c>
      <c r="B23" s="60" t="s">
        <v>57</v>
      </c>
      <c r="C23" s="60"/>
      <c r="D23" s="60"/>
      <c r="E23" s="60"/>
      <c r="F23" s="60"/>
      <c r="G23" s="61" t="s">
        <v>58</v>
      </c>
      <c r="H23" s="61"/>
      <c r="I23" s="61"/>
      <c r="J23" s="61"/>
      <c r="K23" s="61"/>
      <c r="L23" s="61"/>
      <c r="M23" s="61"/>
    </row>
    <row r="24" spans="1:13" ht="15.75" customHeight="1" x14ac:dyDescent="0.2">
      <c r="A24" s="78"/>
      <c r="B24" s="79"/>
      <c r="C24" s="79"/>
      <c r="D24" s="79"/>
      <c r="E24" s="79"/>
      <c r="F24" s="79" t="s">
        <v>16</v>
      </c>
      <c r="G24" s="62" t="s">
        <v>114</v>
      </c>
      <c r="H24" s="62"/>
      <c r="I24" s="62"/>
      <c r="J24" s="62"/>
      <c r="K24" s="62"/>
      <c r="L24" s="62"/>
      <c r="M24" s="62"/>
    </row>
    <row r="25" spans="1:13" ht="15.75" customHeight="1" x14ac:dyDescent="0.2">
      <c r="A25" s="59" t="s">
        <v>17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72"/>
      <c r="M25" s="72"/>
    </row>
    <row r="26" spans="1:13" ht="20.25" customHeight="1" x14ac:dyDescent="0.2">
      <c r="A26" s="76">
        <v>50</v>
      </c>
      <c r="B26" s="60" t="s">
        <v>115</v>
      </c>
      <c r="C26" s="60"/>
      <c r="D26" s="60"/>
      <c r="E26" s="60"/>
      <c r="F26" s="60"/>
      <c r="G26" s="61" t="s">
        <v>116</v>
      </c>
      <c r="H26" s="61"/>
      <c r="I26" s="61"/>
      <c r="J26" s="61"/>
      <c r="K26" s="61"/>
      <c r="L26" s="61"/>
      <c r="M26" s="61"/>
    </row>
    <row r="27" spans="1:13" ht="20.25" customHeight="1" x14ac:dyDescent="0.2">
      <c r="A27" s="76">
        <v>200</v>
      </c>
      <c r="B27" s="60" t="s">
        <v>117</v>
      </c>
      <c r="C27" s="60"/>
      <c r="D27" s="60"/>
      <c r="E27" s="60"/>
      <c r="F27" s="60"/>
      <c r="G27" s="61" t="s">
        <v>118</v>
      </c>
      <c r="H27" s="61"/>
      <c r="I27" s="61"/>
      <c r="J27" s="61"/>
      <c r="K27" s="61"/>
      <c r="L27" s="61"/>
      <c r="M27" s="61"/>
    </row>
    <row r="28" spans="1:13" ht="20.25" customHeight="1" x14ac:dyDescent="0.2">
      <c r="A28" s="76">
        <v>200</v>
      </c>
      <c r="B28" s="60" t="s">
        <v>57</v>
      </c>
      <c r="C28" s="60"/>
      <c r="D28" s="60"/>
      <c r="E28" s="60"/>
      <c r="F28" s="60"/>
      <c r="G28" s="61" t="s">
        <v>58</v>
      </c>
      <c r="H28" s="61"/>
      <c r="I28" s="61"/>
      <c r="J28" s="61"/>
      <c r="K28" s="61"/>
      <c r="L28" s="61"/>
      <c r="M28" s="61"/>
    </row>
    <row r="29" spans="1:13" ht="20.25" customHeight="1" x14ac:dyDescent="0.2">
      <c r="A29" s="80">
        <v>30</v>
      </c>
      <c r="B29" s="60" t="s">
        <v>25</v>
      </c>
      <c r="C29" s="60"/>
      <c r="D29" s="60"/>
      <c r="E29" s="60"/>
      <c r="F29" s="60"/>
      <c r="G29" s="61" t="s">
        <v>119</v>
      </c>
      <c r="H29" s="61"/>
      <c r="I29" s="61"/>
      <c r="J29" s="61"/>
      <c r="K29" s="61"/>
      <c r="L29" s="61"/>
      <c r="M29" s="61"/>
    </row>
    <row r="30" spans="1:13" ht="29.25" customHeight="1" x14ac:dyDescent="0.2">
      <c r="A30" s="78"/>
      <c r="B30" s="79"/>
      <c r="C30" s="79"/>
      <c r="D30" s="79"/>
      <c r="E30" s="79"/>
      <c r="F30" s="79" t="s">
        <v>18</v>
      </c>
      <c r="G30" s="62" t="s">
        <v>120</v>
      </c>
      <c r="H30" s="62"/>
      <c r="I30" s="62"/>
      <c r="J30" s="62"/>
      <c r="K30" s="62"/>
      <c r="L30" s="62"/>
      <c r="M30" s="62"/>
    </row>
    <row r="31" spans="1:13" ht="25.5" customHeight="1" x14ac:dyDescent="0.2">
      <c r="A31" s="78"/>
      <c r="B31" s="79"/>
      <c r="C31" s="79"/>
      <c r="D31" s="79"/>
      <c r="E31" s="79"/>
      <c r="F31" s="79" t="s">
        <v>19</v>
      </c>
      <c r="G31" s="62" t="s">
        <v>22</v>
      </c>
      <c r="H31" s="62"/>
      <c r="I31" s="62"/>
      <c r="J31" s="62"/>
      <c r="K31" s="62"/>
      <c r="L31" s="62"/>
      <c r="M31" s="62"/>
    </row>
    <row r="32" spans="1:13" ht="29.2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5.75" customHeight="1" x14ac:dyDescent="0.2">
      <c r="A33" s="63" t="s">
        <v>20</v>
      </c>
      <c r="B33" s="63"/>
      <c r="C33" s="82"/>
      <c r="D33" s="72"/>
      <c r="E33" s="81" t="s">
        <v>21</v>
      </c>
      <c r="F33" s="82"/>
      <c r="G33" s="82"/>
      <c r="H33" s="72"/>
      <c r="I33" s="72"/>
      <c r="J33" s="82"/>
      <c r="K33" s="72"/>
      <c r="L33" s="72"/>
      <c r="M33" s="72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2023-11-23T02:56:47Z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