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bakova\Documents\питание\Ноябрь\"/>
    </mc:Choice>
  </mc:AlternateContent>
  <xr:revisionPtr revIDLastSave="0" documentId="8_{D40F940D-F9F8-40F7-B97F-88F0783C3BD6}" xr6:coauthVersionLast="36" xr6:coauthVersionMax="36" xr10:uidLastSave="{00000000-0000-0000-0000-000000000000}"/>
  <bookViews>
    <workbookView xWindow="0" yWindow="0" windowWidth="28800" windowHeight="12225" xr2:uid="{AC81EB19-DE08-4243-83E3-06ED48616586}"/>
  </bookViews>
  <sheets>
    <sheet name="Школа" sheetId="1" r:id="rId1"/>
    <sheet name="Детский сад" sheetId="2" r:id="rId2"/>
  </sheets>
  <definedNames>
    <definedName name="_xlnm.Print_Area" localSheetId="0">Школа!#REF!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" l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B40" i="1"/>
  <c r="G34" i="1"/>
  <c r="F34" i="1"/>
  <c r="E34" i="1"/>
  <c r="D34" i="1"/>
  <c r="P30" i="1"/>
  <c r="O30" i="1"/>
  <c r="N30" i="1"/>
  <c r="M30" i="1"/>
  <c r="M41" i="1" s="1"/>
  <c r="L30" i="1"/>
  <c r="K30" i="1"/>
  <c r="J30" i="1"/>
  <c r="I30" i="1"/>
  <c r="H30" i="1"/>
  <c r="G30" i="1"/>
  <c r="F30" i="1"/>
  <c r="E30" i="1"/>
  <c r="D30" i="1"/>
  <c r="H29" i="1"/>
  <c r="G19" i="1"/>
  <c r="F19" i="1"/>
  <c r="E19" i="1"/>
  <c r="D19" i="1"/>
  <c r="P16" i="1"/>
  <c r="O16" i="1"/>
  <c r="O41" i="1" s="1"/>
  <c r="N16" i="1"/>
  <c r="N41" i="1" s="1"/>
  <c r="M16" i="1"/>
  <c r="L16" i="1"/>
  <c r="K16" i="1"/>
  <c r="K41" i="1" s="1"/>
  <c r="J16" i="1"/>
  <c r="J41" i="1" s="1"/>
  <c r="I16" i="1"/>
  <c r="H16" i="1"/>
  <c r="G16" i="1"/>
  <c r="G41" i="1" s="1"/>
  <c r="F16" i="1"/>
  <c r="F41" i="1" s="1"/>
  <c r="E16" i="1"/>
  <c r="E41" i="1" s="1"/>
  <c r="D16" i="1"/>
  <c r="D41" i="1" l="1"/>
  <c r="H41" i="1"/>
  <c r="L41" i="1"/>
  <c r="P41" i="1"/>
</calcChain>
</file>

<file path=xl/sharedStrings.xml><?xml version="1.0" encoding="utf-8"?>
<sst xmlns="http://schemas.openxmlformats.org/spreadsheetml/2006/main" count="124" uniqueCount="114">
  <si>
    <t>Fe</t>
  </si>
  <si>
    <t>P</t>
  </si>
  <si>
    <t>Mg</t>
  </si>
  <si>
    <t>Ca</t>
  </si>
  <si>
    <t>K</t>
  </si>
  <si>
    <t>Наименование блюда</t>
  </si>
  <si>
    <t>Раевская Л.В.</t>
  </si>
  <si>
    <t>Утверждаю: Директор МБОУ "Гимназия №1"</t>
  </si>
  <si>
    <t xml:space="preserve">Меню для обучающихся возрастной категории: 7-11 лет, </t>
  </si>
  <si>
    <t>Полдник</t>
  </si>
  <si>
    <t>МАУ "Комбинат детского питания"</t>
  </si>
  <si>
    <t>Выход (г)</t>
  </si>
  <si>
    <t>эн. цен. (ккал), белки (г), углеводы (г), 
витамины (мг), микроэлементы (мг)</t>
  </si>
  <si>
    <t>Завтрак</t>
  </si>
  <si>
    <t>Итого за Завтрак</t>
  </si>
  <si>
    <t>Завтрак 2</t>
  </si>
  <si>
    <t>Итого за Завтрак 2</t>
  </si>
  <si>
    <t>Обед</t>
  </si>
  <si>
    <t>Итого за Обед</t>
  </si>
  <si>
    <t>Итого за Полдник</t>
  </si>
  <si>
    <t>Ужин</t>
  </si>
  <si>
    <t>Итого за Ужин</t>
  </si>
  <si>
    <t>Итого за день</t>
  </si>
  <si>
    <t>Руководитель</t>
  </si>
  <si>
    <t>Мед.работник</t>
  </si>
  <si>
    <t>Калорийность-1 800, Белки-54, Жиры-60, Углеводы-261, ВитаминС-50</t>
  </si>
  <si>
    <t>Хлеб пшеничный</t>
  </si>
  <si>
    <t>Булочка "Октябренок"</t>
  </si>
  <si>
    <t>Калорийность-95, Белки-1,2, Углеводы-22</t>
  </si>
  <si>
    <t>Калорийность-51,2, Белки-0,6, Углеводы-13,2</t>
  </si>
  <si>
    <t>Детский сад</t>
  </si>
  <si>
    <t>Чай без сахара</t>
  </si>
  <si>
    <t>Калорийность-4, Углеводы-1</t>
  </si>
  <si>
    <t>30/10</t>
  </si>
  <si>
    <t>Калорийность-127,96, Белки-3,62, Жиры-5, Углеводы-16,58</t>
  </si>
  <si>
    <t>Бутерброд с маслом</t>
  </si>
  <si>
    <t>в том числе для обучающихся с ограниченными возможностями здоровья, детей-инвалидов</t>
  </si>
  <si>
    <t>Неделя: 1</t>
  </si>
  <si>
    <t>День:   07.11.2023</t>
  </si>
  <si>
    <t xml:space="preserve">Цена </t>
  </si>
  <si>
    <t>Выход</t>
  </si>
  <si>
    <t>Пищевая (г) и энергетическая ценность</t>
  </si>
  <si>
    <t>Витамины и менеральные вещества, мг/сут</t>
  </si>
  <si>
    <t>№ рецепт</t>
  </si>
  <si>
    <t>Б</t>
  </si>
  <si>
    <t>Ж</t>
  </si>
  <si>
    <t>У</t>
  </si>
  <si>
    <t>Ккал</t>
  </si>
  <si>
    <t>Na</t>
  </si>
  <si>
    <t>A мкг</t>
  </si>
  <si>
    <t>B1</t>
  </si>
  <si>
    <t>C</t>
  </si>
  <si>
    <t>ЗАВТРАК</t>
  </si>
  <si>
    <t>Каша рисовая жидкая молочная с маслом</t>
  </si>
  <si>
    <t>Масло сливочное</t>
  </si>
  <si>
    <t xml:space="preserve">Сыр </t>
  </si>
  <si>
    <t>ттк</t>
  </si>
  <si>
    <t xml:space="preserve">Какао с молоком </t>
  </si>
  <si>
    <t>Фрукт</t>
  </si>
  <si>
    <t>Итого за завтрак</t>
  </si>
  <si>
    <t>10 часов</t>
  </si>
  <si>
    <t>Итого</t>
  </si>
  <si>
    <t>ОБЕД</t>
  </si>
  <si>
    <t>Кукуруза сахарная консервированная</t>
  </si>
  <si>
    <t>таб.24</t>
  </si>
  <si>
    <t>Щи из свежей капусты с картофелем</t>
  </si>
  <si>
    <t>Тефтели из говядины</t>
  </si>
  <si>
    <t>60/50</t>
  </si>
  <si>
    <t>Макаронные изделия отварные</t>
  </si>
  <si>
    <t xml:space="preserve">Компот из сухофруктов </t>
  </si>
  <si>
    <t xml:space="preserve">Хлеб пшеничный </t>
  </si>
  <si>
    <t>Хлеб  ржаной</t>
  </si>
  <si>
    <t>Итого за обед</t>
  </si>
  <si>
    <t>Уголок творожный с повидлом</t>
  </si>
  <si>
    <t>Кефир</t>
  </si>
  <si>
    <t>Булка Дорожная</t>
  </si>
  <si>
    <t xml:space="preserve">ПОЛДНИК </t>
  </si>
  <si>
    <t>Запеканка картофельная с мясом  с маслом сл.</t>
  </si>
  <si>
    <t>127/5</t>
  </si>
  <si>
    <t>Чай с сахаром</t>
  </si>
  <si>
    <t>Сдоба Домашняя</t>
  </si>
  <si>
    <t xml:space="preserve">Итого за полдник </t>
  </si>
  <si>
    <t>ИТОГО  ЗА  ДЕНЬ</t>
  </si>
  <si>
    <t>ИП Сафонова О.Н. ________________________________</t>
  </si>
  <si>
    <t>07.11.2023</t>
  </si>
  <si>
    <t>160/10</t>
  </si>
  <si>
    <t>Спагетти с сыром</t>
  </si>
  <si>
    <t>Калорийность-248,22, Белки-6, Жиры-7,58, Углеводы-39</t>
  </si>
  <si>
    <t>Чай с молоком</t>
  </si>
  <si>
    <t>Калорийность-80,6, Белки-2,2, Жиры-5, Углеводы-6,7</t>
  </si>
  <si>
    <t>Калорийность-456,78, Белки-11,82, Жиры-17,58, Углеводы-62,28</t>
  </si>
  <si>
    <t>200/1шт</t>
  </si>
  <si>
    <t>Сок детский</t>
  </si>
  <si>
    <t>Калорийность-68, Белки-1, Углеводы-18, ВитаминС-14,81</t>
  </si>
  <si>
    <t>Суп крестьянский со сметаной</t>
  </si>
  <si>
    <t>Калорийность-135, Белки-6,346, Жиры-5,98, Углеводы-14,05, ВитаминС-4,7</t>
  </si>
  <si>
    <t>40/50</t>
  </si>
  <si>
    <t>Гуляш из отварного мяса</t>
  </si>
  <si>
    <t>Калорийность-112,324, Белки-8,822, Жиры-7,056, Углеводы-2,52, ВитаминС-2,3</t>
  </si>
  <si>
    <t>Рис припущенный</t>
  </si>
  <si>
    <t>Калорийность-145,267, Белки-2,95, Жиры-5,02, Углеводы-24,06</t>
  </si>
  <si>
    <t xml:space="preserve">Компот из изюма  </t>
  </si>
  <si>
    <t>Калорийность-64, Углеводы-16, ВитаминС-19</t>
  </si>
  <si>
    <t>Калорийность-551,591, Белки-19,698, Жиры-18,286, Углеводы-78,63, ВитаминС-26</t>
  </si>
  <si>
    <t>Печенье</t>
  </si>
  <si>
    <t>Калорийность-184,033, Белки-2,698, Жиры-5,22, Углеводы-21,16</t>
  </si>
  <si>
    <t>Снежок</t>
  </si>
  <si>
    <t>Калорийность-153, Белки-5, Жиры-5, Углеводы-22</t>
  </si>
  <si>
    <t>Калорийность-337,033, Белки-7,698, Жиры-10,22, Углеводы-43,16</t>
  </si>
  <si>
    <t xml:space="preserve">Запеканка картофельная с печенью </t>
  </si>
  <si>
    <t>Калорийность-254,479, Белки-11,404, Жиры-11,614, Углеводы-26,73, ВитаминС-8,89</t>
  </si>
  <si>
    <t xml:space="preserve">Соус сметанный </t>
  </si>
  <si>
    <t>Калорийность-76,917, Белки-1,78, Жиры-2,3, Углеводы-18</t>
  </si>
  <si>
    <t>Калорийность-386,596, Белки-13,784, Жиры-13,914, Углеводы-58,93, ВитаминС-8,89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</si>
</sst>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#,##0.00\ _₽"/>
  </numFmts>
  <fonts count="22" x14ac:knownFonts="1"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2"/>
    </font>
    <font>
      <sz val="14"/>
      <name val="Arial Cyr"/>
      <charset val="204"/>
    </font>
    <font>
      <sz val="8"/>
      <name val="Arial"/>
      <family val="2"/>
      <charset val="204"/>
    </font>
    <font>
      <sz val="8"/>
      <name val="Arial"/>
    </font>
    <font>
      <sz val="8"/>
      <name val="Times New Roman"/>
    </font>
    <font>
      <i/>
      <sz val="8"/>
      <name val="Times New Roman"/>
    </font>
    <font>
      <b/>
      <i/>
      <sz val="14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b/>
      <i/>
      <sz val="12"/>
      <name val="Times New Roman"/>
    </font>
    <font>
      <b/>
      <i/>
      <sz val="16"/>
      <name val="Times New Roman"/>
    </font>
    <font>
      <b/>
      <sz val="12"/>
      <name val="Times New Roman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0" fontId="0" fillId="0" borderId="0" xfId="0"/>
    <xf numFmtId="0" fontId="16" fillId="0" borderId="0" xfId="0" applyFont="1" applyAlignment="1">
      <alignment horizontal="center" wrapText="1"/>
    </xf>
    <xf numFmtId="0" fontId="15" fillId="0" borderId="0" xfId="0" applyFont="1" applyAlignment="1"/>
    <xf numFmtId="0" fontId="17" fillId="0" borderId="0" xfId="0" applyFont="1" applyAlignment="1"/>
    <xf numFmtId="0" fontId="18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9" fillId="0" borderId="0" xfId="0" applyFont="1"/>
    <xf numFmtId="0" fontId="19" fillId="0" borderId="0" xfId="0" applyNumberFormat="1" applyFont="1"/>
    <xf numFmtId="0" fontId="1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165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165" fontId="17" fillId="0" borderId="1" xfId="0" applyNumberFormat="1" applyFont="1" applyBorder="1" applyAlignment="1">
      <alignment horizontal="center" vertical="center"/>
    </xf>
    <xf numFmtId="0" fontId="19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19" fillId="0" borderId="1" xfId="0" applyNumberFormat="1" applyFont="1" applyBorder="1" applyAlignment="1">
      <alignment vertical="center"/>
    </xf>
    <xf numFmtId="2" fontId="19" fillId="2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165" fontId="19" fillId="2" borderId="1" xfId="0" applyNumberFormat="1" applyFont="1" applyFill="1" applyBorder="1" applyAlignment="1">
      <alignment vertical="center"/>
    </xf>
    <xf numFmtId="0" fontId="19" fillId="0" borderId="1" xfId="0" applyFont="1" applyBorder="1" applyAlignment="1">
      <alignment horizontal="left" vertical="center" wrapText="1"/>
    </xf>
    <xf numFmtId="165" fontId="19" fillId="0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5" fontId="17" fillId="0" borderId="1" xfId="0" applyNumberFormat="1" applyFont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21" fillId="0" borderId="0" xfId="0" applyFont="1"/>
    <xf numFmtId="0" fontId="21" fillId="0" borderId="0" xfId="0" applyFont="1" applyAlignment="1">
      <alignment horizontal="center"/>
    </xf>
    <xf numFmtId="0" fontId="18" fillId="0" borderId="0" xfId="0" applyFont="1"/>
    <xf numFmtId="0" fontId="7" fillId="0" borderId="0" xfId="3" applyFont="1" applyAlignment="1">
      <alignment horizontal="left" vertical="top" wrapText="1"/>
    </xf>
    <xf numFmtId="0" fontId="5" fillId="0" borderId="0" xfId="3"/>
    <xf numFmtId="0" fontId="6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5" fillId="0" borderId="0" xfId="3" applyAlignment="1">
      <alignment horizontal="left"/>
    </xf>
    <xf numFmtId="0" fontId="10" fillId="0" borderId="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1" fontId="12" fillId="0" borderId="0" xfId="3" applyNumberFormat="1" applyFont="1" applyAlignment="1">
      <alignment horizontal="center" vertical="center" wrapText="1"/>
    </xf>
    <xf numFmtId="0" fontId="6" fillId="0" borderId="4" xfId="3" applyFont="1" applyBorder="1" applyAlignment="1">
      <alignment horizontal="left"/>
    </xf>
    <xf numFmtId="0" fontId="14" fillId="0" borderId="4" xfId="3" applyFont="1" applyBorder="1" applyAlignment="1">
      <alignment horizontal="right" vertical="top"/>
    </xf>
    <xf numFmtId="164" fontId="12" fillId="0" borderId="0" xfId="3" applyNumberFormat="1" applyFont="1" applyAlignment="1">
      <alignment horizontal="center" vertical="center" wrapText="1"/>
    </xf>
    <xf numFmtId="0" fontId="6" fillId="0" borderId="0" xfId="3" applyFont="1" applyAlignment="1">
      <alignment horizontal="right" vertical="top" wrapText="1"/>
    </xf>
    <xf numFmtId="0" fontId="6" fillId="0" borderId="5" xfId="3" applyFont="1" applyBorder="1" applyAlignment="1">
      <alignment horizontal="left" vertical="top" wrapText="1"/>
    </xf>
    <xf numFmtId="0" fontId="9" fillId="0" borderId="0" xfId="3" applyFont="1" applyAlignment="1">
      <alignment horizontal="center"/>
    </xf>
    <xf numFmtId="0" fontId="10" fillId="0" borderId="3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2" fillId="0" borderId="4" xfId="3" applyFont="1" applyBorder="1" applyAlignment="1">
      <alignment horizontal="left" vertical="top" wrapText="1"/>
    </xf>
    <xf numFmtId="0" fontId="6" fillId="0" borderId="0" xfId="3" applyFont="1" applyAlignment="1">
      <alignment horizontal="right" vertical="top" wrapText="1"/>
    </xf>
  </cellXfs>
  <cellStyles count="4">
    <cellStyle name="Обычный" xfId="0" builtinId="0"/>
    <cellStyle name="Обычный 2" xfId="1" xr:uid="{00000000-0005-0000-0000-00002F000000}"/>
    <cellStyle name="Обычный 3" xfId="2" xr:uid="{00000000-0005-0000-0000-000030000000}"/>
    <cellStyle name="Обычный 4" xfId="3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5B918-6978-4252-AD1A-12C4F7BDB067}">
  <dimension ref="A1:U43"/>
  <sheetViews>
    <sheetView tabSelected="1" zoomScale="60" zoomScaleNormal="60" zoomScaleSheetLayoutView="80" workbookViewId="0">
      <selection activeCell="Y18" sqref="Y18"/>
    </sheetView>
  </sheetViews>
  <sheetFormatPr defaultRowHeight="18" x14ac:dyDescent="0.25"/>
  <cols>
    <col min="1" max="1" width="40.5703125" style="1" customWidth="1"/>
    <col min="2" max="2" width="12.7109375" style="1" customWidth="1"/>
    <col min="3" max="3" width="11.140625" style="1" customWidth="1"/>
    <col min="4" max="4" width="8" style="1" customWidth="1"/>
    <col min="5" max="5" width="8.28515625" style="1" customWidth="1"/>
    <col min="6" max="6" width="9" style="1" customWidth="1"/>
    <col min="7" max="7" width="10.5703125" style="1" customWidth="1"/>
    <col min="8" max="8" width="10.85546875" style="1" customWidth="1"/>
    <col min="9" max="9" width="11.42578125" style="1" bestFit="1" customWidth="1"/>
    <col min="10" max="10" width="10" style="1" bestFit="1" customWidth="1"/>
    <col min="11" max="11" width="11" style="1" bestFit="1" customWidth="1"/>
    <col min="12" max="12" width="10.5703125" style="1" customWidth="1"/>
    <col min="13" max="13" width="11.140625" style="1" bestFit="1" customWidth="1"/>
    <col min="14" max="14" width="11" style="1" bestFit="1" customWidth="1"/>
    <col min="15" max="16" width="10" style="1" bestFit="1" customWidth="1"/>
    <col min="17" max="17" width="10.85546875" style="1" customWidth="1"/>
    <col min="18" max="18" width="10.42578125" style="1" bestFit="1" customWidth="1"/>
    <col min="19" max="19" width="11.28515625" style="1" bestFit="1" customWidth="1"/>
    <col min="20" max="20" width="10.85546875" style="1" bestFit="1" customWidth="1"/>
    <col min="21" max="16384" width="9.140625" style="1"/>
  </cols>
  <sheetData>
    <row r="1" spans="1:21" ht="18.75" x14ac:dyDescent="0.3">
      <c r="A1" s="5" t="s">
        <v>8</v>
      </c>
      <c r="B1" s="5"/>
      <c r="C1" s="5"/>
      <c r="D1" s="5"/>
      <c r="E1" s="5"/>
      <c r="F1" s="5"/>
      <c r="G1" s="5"/>
      <c r="H1" s="5"/>
      <c r="I1" s="5"/>
      <c r="J1" s="5"/>
      <c r="K1" s="2"/>
      <c r="L1" s="6" t="s">
        <v>7</v>
      </c>
      <c r="M1" s="6"/>
      <c r="N1" s="6"/>
      <c r="O1" s="6"/>
      <c r="P1" s="6"/>
      <c r="Q1" s="6"/>
      <c r="R1" s="3"/>
      <c r="S1" s="3"/>
      <c r="T1" s="3"/>
      <c r="U1" s="4"/>
    </row>
    <row r="2" spans="1:21" ht="18.75" x14ac:dyDescent="0.3">
      <c r="A2" s="7" t="s">
        <v>36</v>
      </c>
      <c r="B2" s="7"/>
      <c r="C2" s="7"/>
      <c r="D2" s="7"/>
      <c r="E2" s="7"/>
      <c r="F2" s="7"/>
      <c r="G2" s="7"/>
      <c r="H2" s="7"/>
      <c r="I2" s="7"/>
      <c r="J2" s="7"/>
      <c r="K2" s="2"/>
      <c r="L2" s="6" t="s">
        <v>6</v>
      </c>
      <c r="M2" s="6"/>
      <c r="N2" s="6"/>
      <c r="O2" s="6"/>
      <c r="P2" s="6"/>
      <c r="Q2" s="6"/>
    </row>
    <row r="3" spans="1:21" ht="18.75" x14ac:dyDescent="0.3">
      <c r="A3" s="8" t="s">
        <v>37</v>
      </c>
      <c r="B3" s="8"/>
      <c r="C3" s="8"/>
      <c r="D3" s="8"/>
      <c r="E3" s="8"/>
      <c r="F3" s="8"/>
      <c r="G3" s="8"/>
      <c r="H3" s="8"/>
      <c r="I3" s="2"/>
      <c r="J3" s="2"/>
      <c r="K3" s="2"/>
      <c r="L3" s="2"/>
      <c r="M3" s="2"/>
      <c r="N3" s="2"/>
      <c r="O3" s="2"/>
      <c r="P3" s="2"/>
      <c r="Q3" s="2"/>
    </row>
    <row r="4" spans="1:21" ht="18.75" x14ac:dyDescent="0.3">
      <c r="A4" s="8" t="s">
        <v>38</v>
      </c>
      <c r="B4" s="8"/>
      <c r="C4" s="8"/>
      <c r="D4" s="8"/>
      <c r="E4" s="8"/>
      <c r="F4" s="8"/>
      <c r="G4" s="8"/>
      <c r="H4" s="8"/>
      <c r="I4" s="2"/>
      <c r="J4" s="2"/>
      <c r="K4" s="2"/>
      <c r="L4" s="2"/>
      <c r="M4" s="2"/>
      <c r="N4" s="2"/>
      <c r="O4" s="2"/>
      <c r="P4" s="2"/>
      <c r="Q4" s="2"/>
    </row>
    <row r="5" spans="1:21" ht="18.75" x14ac:dyDescent="0.3">
      <c r="A5" s="9"/>
      <c r="B5" s="10"/>
      <c r="C5" s="9"/>
      <c r="D5" s="11"/>
      <c r="E5" s="11"/>
      <c r="F5" s="11"/>
      <c r="G5" s="11"/>
      <c r="H5" s="9"/>
      <c r="I5" s="2"/>
      <c r="J5" s="2"/>
      <c r="K5" s="2"/>
      <c r="L5" s="2"/>
      <c r="M5" s="2"/>
      <c r="N5" s="2"/>
      <c r="O5" s="2"/>
      <c r="P5" s="2"/>
      <c r="Q5" s="2"/>
    </row>
    <row r="6" spans="1:21" ht="18.75" x14ac:dyDescent="0.25">
      <c r="A6" s="12" t="s">
        <v>5</v>
      </c>
      <c r="B6" s="13" t="s">
        <v>39</v>
      </c>
      <c r="C6" s="14" t="s">
        <v>40</v>
      </c>
      <c r="D6" s="14" t="s">
        <v>41</v>
      </c>
      <c r="E6" s="14"/>
      <c r="F6" s="14"/>
      <c r="G6" s="14"/>
      <c r="H6" s="12" t="s">
        <v>42</v>
      </c>
      <c r="I6" s="12"/>
      <c r="J6" s="12"/>
      <c r="K6" s="12"/>
      <c r="L6" s="12"/>
      <c r="M6" s="12"/>
      <c r="N6" s="12"/>
      <c r="O6" s="12"/>
      <c r="P6" s="12"/>
      <c r="Q6" s="15" t="s">
        <v>43</v>
      </c>
    </row>
    <row r="7" spans="1:21" ht="18.75" x14ac:dyDescent="0.25">
      <c r="A7" s="12"/>
      <c r="B7" s="16"/>
      <c r="C7" s="14"/>
      <c r="D7" s="17" t="s">
        <v>44</v>
      </c>
      <c r="E7" s="17" t="s">
        <v>45</v>
      </c>
      <c r="F7" s="17" t="s">
        <v>46</v>
      </c>
      <c r="G7" s="17" t="s">
        <v>47</v>
      </c>
      <c r="H7" s="18" t="s">
        <v>48</v>
      </c>
      <c r="I7" s="18" t="s">
        <v>4</v>
      </c>
      <c r="J7" s="18" t="s">
        <v>3</v>
      </c>
      <c r="K7" s="18" t="s">
        <v>2</v>
      </c>
      <c r="L7" s="18" t="s">
        <v>1</v>
      </c>
      <c r="M7" s="18" t="s">
        <v>0</v>
      </c>
      <c r="N7" s="18" t="s">
        <v>49</v>
      </c>
      <c r="O7" s="18" t="s">
        <v>50</v>
      </c>
      <c r="P7" s="18" t="s">
        <v>51</v>
      </c>
      <c r="Q7" s="19"/>
    </row>
    <row r="8" spans="1:21" ht="18.75" x14ac:dyDescent="0.3">
      <c r="A8" s="20">
        <v>1</v>
      </c>
      <c r="B8" s="21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2"/>
    </row>
    <row r="9" spans="1:21" ht="18.75" x14ac:dyDescent="0.25">
      <c r="A9" s="23" t="s">
        <v>52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</row>
    <row r="10" spans="1:21" ht="18.75" x14ac:dyDescent="0.25">
      <c r="A10" s="26" t="s">
        <v>53</v>
      </c>
      <c r="B10" s="27">
        <v>24.92</v>
      </c>
      <c r="C10" s="28">
        <v>210</v>
      </c>
      <c r="D10" s="29">
        <v>5.0999999999999996</v>
      </c>
      <c r="E10" s="29">
        <v>10.72</v>
      </c>
      <c r="F10" s="29">
        <v>33.42</v>
      </c>
      <c r="G10" s="29">
        <v>251</v>
      </c>
      <c r="H10" s="29">
        <v>361.99</v>
      </c>
      <c r="I10" s="29">
        <v>178.48</v>
      </c>
      <c r="J10" s="29">
        <v>130.09</v>
      </c>
      <c r="K10" s="29">
        <v>30.12</v>
      </c>
      <c r="L10" s="29">
        <v>138.13999999999999</v>
      </c>
      <c r="M10" s="29">
        <v>0.47</v>
      </c>
      <c r="N10" s="29">
        <v>58</v>
      </c>
      <c r="O10" s="29">
        <v>0.06</v>
      </c>
      <c r="P10" s="29">
        <v>1.17</v>
      </c>
      <c r="Q10" s="30">
        <v>182</v>
      </c>
    </row>
    <row r="11" spans="1:21" ht="18.75" x14ac:dyDescent="0.25">
      <c r="A11" s="26" t="s">
        <v>54</v>
      </c>
      <c r="B11" s="31">
        <v>10.119999999999999</v>
      </c>
      <c r="C11" s="28">
        <v>10</v>
      </c>
      <c r="D11" s="29">
        <v>0.08</v>
      </c>
      <c r="E11" s="29">
        <v>7.25</v>
      </c>
      <c r="F11" s="29">
        <v>0.13</v>
      </c>
      <c r="G11" s="29">
        <v>66</v>
      </c>
      <c r="H11" s="29">
        <v>1.5</v>
      </c>
      <c r="I11" s="29">
        <v>3</v>
      </c>
      <c r="J11" s="29">
        <v>2.4</v>
      </c>
      <c r="K11" s="29">
        <v>0</v>
      </c>
      <c r="L11" s="29">
        <v>3</v>
      </c>
      <c r="M11" s="29">
        <v>0.02</v>
      </c>
      <c r="N11" s="29">
        <v>40</v>
      </c>
      <c r="O11" s="29">
        <v>0</v>
      </c>
      <c r="P11" s="29">
        <v>0</v>
      </c>
      <c r="Q11" s="30">
        <v>14</v>
      </c>
    </row>
    <row r="12" spans="1:21" ht="18.75" x14ac:dyDescent="0.25">
      <c r="A12" s="26" t="s">
        <v>55</v>
      </c>
      <c r="B12" s="31">
        <v>14.45</v>
      </c>
      <c r="C12" s="30">
        <v>15</v>
      </c>
      <c r="D12" s="29">
        <v>4.0999999999999996</v>
      </c>
      <c r="E12" s="29">
        <v>4.5999999999999996</v>
      </c>
      <c r="F12" s="29">
        <v>0.46</v>
      </c>
      <c r="G12" s="29">
        <v>59.33</v>
      </c>
      <c r="H12" s="29">
        <v>210</v>
      </c>
      <c r="I12" s="29">
        <v>40</v>
      </c>
      <c r="J12" s="29">
        <v>140</v>
      </c>
      <c r="K12" s="29">
        <v>6.6</v>
      </c>
      <c r="L12" s="29">
        <v>180</v>
      </c>
      <c r="M12" s="29">
        <v>0.16</v>
      </c>
      <c r="N12" s="29">
        <v>30</v>
      </c>
      <c r="O12" s="29">
        <v>6.7000000000000002E-3</v>
      </c>
      <c r="P12" s="29">
        <v>0.12</v>
      </c>
      <c r="Q12" s="30">
        <v>15</v>
      </c>
    </row>
    <row r="13" spans="1:21" ht="18.75" x14ac:dyDescent="0.25">
      <c r="A13" s="26" t="s">
        <v>27</v>
      </c>
      <c r="B13" s="31">
        <v>4.18</v>
      </c>
      <c r="C13" s="30">
        <v>30</v>
      </c>
      <c r="D13" s="29">
        <v>2.1</v>
      </c>
      <c r="E13" s="29">
        <v>0.3</v>
      </c>
      <c r="F13" s="29">
        <v>12.3</v>
      </c>
      <c r="G13" s="29">
        <v>60</v>
      </c>
      <c r="H13" s="29">
        <v>147.30000000000001</v>
      </c>
      <c r="I13" s="29">
        <v>21</v>
      </c>
      <c r="J13" s="29">
        <v>38</v>
      </c>
      <c r="K13" s="29">
        <v>12.3</v>
      </c>
      <c r="L13" s="29">
        <v>39</v>
      </c>
      <c r="M13" s="29">
        <v>1.1000000000000001</v>
      </c>
      <c r="N13" s="29">
        <v>0</v>
      </c>
      <c r="O13" s="29">
        <v>0.12</v>
      </c>
      <c r="P13" s="29">
        <v>0.1</v>
      </c>
      <c r="Q13" s="30" t="s">
        <v>56</v>
      </c>
    </row>
    <row r="14" spans="1:21" ht="18.75" x14ac:dyDescent="0.25">
      <c r="A14" s="26" t="s">
        <v>57</v>
      </c>
      <c r="B14" s="31">
        <v>18.7</v>
      </c>
      <c r="C14" s="30">
        <v>200</v>
      </c>
      <c r="D14" s="29">
        <v>4.07</v>
      </c>
      <c r="E14" s="29">
        <v>3.54</v>
      </c>
      <c r="F14" s="29">
        <v>14.57</v>
      </c>
      <c r="G14" s="29">
        <v>118.6</v>
      </c>
      <c r="H14" s="29">
        <v>61.44</v>
      </c>
      <c r="I14" s="29">
        <v>216.34</v>
      </c>
      <c r="J14" s="29">
        <v>152.22</v>
      </c>
      <c r="K14" s="29">
        <v>21.34</v>
      </c>
      <c r="L14" s="29">
        <v>124.56</v>
      </c>
      <c r="M14" s="29">
        <v>0.48</v>
      </c>
      <c r="N14" s="29">
        <v>24.4</v>
      </c>
      <c r="O14" s="29">
        <v>5.6000000000000001E-2</v>
      </c>
      <c r="P14" s="29">
        <v>1.5880000000000001</v>
      </c>
      <c r="Q14" s="30">
        <v>382</v>
      </c>
    </row>
    <row r="15" spans="1:21" ht="18.75" x14ac:dyDescent="0.25">
      <c r="A15" s="32" t="s">
        <v>58</v>
      </c>
      <c r="B15" s="31"/>
      <c r="C15" s="30"/>
      <c r="D15" s="29">
        <v>0.4</v>
      </c>
      <c r="E15" s="29">
        <v>0.3</v>
      </c>
      <c r="F15" s="29">
        <v>10.3</v>
      </c>
      <c r="G15" s="29">
        <v>47</v>
      </c>
      <c r="H15" s="29">
        <v>14</v>
      </c>
      <c r="I15" s="29">
        <v>155</v>
      </c>
      <c r="J15" s="29">
        <v>19</v>
      </c>
      <c r="K15" s="29">
        <v>12</v>
      </c>
      <c r="L15" s="29">
        <v>16</v>
      </c>
      <c r="M15" s="29">
        <v>2.2999999999999998</v>
      </c>
      <c r="N15" s="29">
        <v>0</v>
      </c>
      <c r="O15" s="29">
        <v>0.02</v>
      </c>
      <c r="P15" s="29">
        <v>5</v>
      </c>
      <c r="Q15" s="30">
        <v>338</v>
      </c>
    </row>
    <row r="16" spans="1:21" ht="18.75" x14ac:dyDescent="0.25">
      <c r="A16" s="17" t="s">
        <v>59</v>
      </c>
      <c r="B16" s="33"/>
      <c r="C16" s="17"/>
      <c r="D16" s="17">
        <f t="shared" ref="D16:P16" si="0">SUM(D10:D15)</f>
        <v>15.85</v>
      </c>
      <c r="E16" s="17">
        <f t="shared" si="0"/>
        <v>26.71</v>
      </c>
      <c r="F16" s="17">
        <f t="shared" si="0"/>
        <v>71.180000000000007</v>
      </c>
      <c r="G16" s="17">
        <f t="shared" si="0"/>
        <v>601.92999999999995</v>
      </c>
      <c r="H16" s="17">
        <f t="shared" si="0"/>
        <v>796.23</v>
      </c>
      <c r="I16" s="17">
        <f t="shared" si="0"/>
        <v>613.81999999999994</v>
      </c>
      <c r="J16" s="17">
        <f t="shared" si="0"/>
        <v>481.71000000000004</v>
      </c>
      <c r="K16" s="17">
        <f t="shared" si="0"/>
        <v>82.36</v>
      </c>
      <c r="L16" s="17">
        <f t="shared" si="0"/>
        <v>500.7</v>
      </c>
      <c r="M16" s="17">
        <f t="shared" si="0"/>
        <v>4.5299999999999994</v>
      </c>
      <c r="N16" s="17">
        <f t="shared" si="0"/>
        <v>152.4</v>
      </c>
      <c r="O16" s="17">
        <f t="shared" si="0"/>
        <v>0.26269999999999999</v>
      </c>
      <c r="P16" s="17">
        <f t="shared" si="0"/>
        <v>7.9779999999999998</v>
      </c>
      <c r="Q16" s="32"/>
    </row>
    <row r="17" spans="1:17" ht="18.75" x14ac:dyDescent="0.25">
      <c r="A17" s="32"/>
      <c r="B17" s="34"/>
      <c r="C17" s="12" t="s">
        <v>60</v>
      </c>
      <c r="D17" s="12"/>
      <c r="E17" s="12"/>
      <c r="F17" s="12"/>
      <c r="G17" s="12"/>
      <c r="H17" s="32"/>
      <c r="I17" s="35"/>
      <c r="J17" s="35"/>
      <c r="K17" s="35"/>
      <c r="L17" s="35"/>
      <c r="M17" s="35"/>
      <c r="N17" s="35"/>
      <c r="O17" s="35"/>
      <c r="P17" s="35"/>
      <c r="Q17" s="35"/>
    </row>
    <row r="18" spans="1:17" ht="18.75" x14ac:dyDescent="0.25">
      <c r="A18" s="32"/>
      <c r="B18" s="34"/>
      <c r="C18" s="32"/>
      <c r="D18" s="30"/>
      <c r="E18" s="30"/>
      <c r="F18" s="30"/>
      <c r="G18" s="30"/>
      <c r="H18" s="32"/>
      <c r="I18" s="35"/>
      <c r="J18" s="35"/>
      <c r="K18" s="35"/>
      <c r="L18" s="35"/>
      <c r="M18" s="35"/>
      <c r="N18" s="35"/>
      <c r="O18" s="35"/>
      <c r="P18" s="35"/>
      <c r="Q18" s="35"/>
    </row>
    <row r="19" spans="1:17" ht="18.75" x14ac:dyDescent="0.25">
      <c r="A19" s="32"/>
      <c r="B19" s="34"/>
      <c r="C19" s="17" t="s">
        <v>61</v>
      </c>
      <c r="D19" s="30">
        <f>D18</f>
        <v>0</v>
      </c>
      <c r="E19" s="30">
        <f>E18</f>
        <v>0</v>
      </c>
      <c r="F19" s="30">
        <f>F18</f>
        <v>0</v>
      </c>
      <c r="G19" s="30">
        <f>G18</f>
        <v>0</v>
      </c>
      <c r="H19" s="32"/>
      <c r="I19" s="35"/>
      <c r="J19" s="35"/>
      <c r="K19" s="35"/>
      <c r="L19" s="35"/>
      <c r="M19" s="35"/>
      <c r="N19" s="35"/>
      <c r="O19" s="35"/>
      <c r="P19" s="35"/>
      <c r="Q19" s="35"/>
    </row>
    <row r="20" spans="1:17" ht="18.75" x14ac:dyDescent="0.25">
      <c r="A20" s="23" t="s">
        <v>62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5"/>
    </row>
    <row r="21" spans="1:17" ht="18.75" x14ac:dyDescent="0.25">
      <c r="A21" s="32" t="s">
        <v>63</v>
      </c>
      <c r="B21" s="36">
        <v>13.18</v>
      </c>
      <c r="C21" s="28">
        <v>30</v>
      </c>
      <c r="D21" s="29">
        <v>2.82</v>
      </c>
      <c r="E21" s="29">
        <v>0.96</v>
      </c>
      <c r="F21" s="29">
        <v>14.16</v>
      </c>
      <c r="G21" s="29">
        <v>76.56</v>
      </c>
      <c r="H21" s="37">
        <v>240</v>
      </c>
      <c r="I21" s="37">
        <v>0</v>
      </c>
      <c r="J21" s="37">
        <v>25.2</v>
      </c>
      <c r="K21" s="37">
        <v>7.8</v>
      </c>
      <c r="L21" s="37">
        <v>24.6</v>
      </c>
      <c r="M21" s="37">
        <v>0</v>
      </c>
      <c r="N21" s="37">
        <v>1.8</v>
      </c>
      <c r="O21" s="37">
        <v>1.2E-2</v>
      </c>
      <c r="P21" s="37">
        <v>2.88</v>
      </c>
      <c r="Q21" s="30" t="s">
        <v>64</v>
      </c>
    </row>
    <row r="22" spans="1:17" ht="37.5" x14ac:dyDescent="0.25">
      <c r="A22" s="38" t="s">
        <v>65</v>
      </c>
      <c r="B22" s="39">
        <v>11.25</v>
      </c>
      <c r="C22" s="28">
        <v>200</v>
      </c>
      <c r="D22" s="29">
        <v>1.67</v>
      </c>
      <c r="E22" s="29">
        <v>5.46</v>
      </c>
      <c r="F22" s="29">
        <v>6.68</v>
      </c>
      <c r="G22" s="29">
        <v>88</v>
      </c>
      <c r="H22" s="29">
        <v>473.2</v>
      </c>
      <c r="I22" s="29">
        <v>306.66000000000003</v>
      </c>
      <c r="J22" s="29">
        <v>39.4</v>
      </c>
      <c r="K22" s="29">
        <v>25.58</v>
      </c>
      <c r="L22" s="29">
        <v>39.200000000000003</v>
      </c>
      <c r="M22" s="29">
        <v>0.66</v>
      </c>
      <c r="N22" s="29">
        <v>0</v>
      </c>
      <c r="O22" s="29">
        <v>4.5999999999999999E-2</v>
      </c>
      <c r="P22" s="29">
        <v>12.62</v>
      </c>
      <c r="Q22" s="30">
        <v>88</v>
      </c>
    </row>
    <row r="23" spans="1:17" ht="18.75" x14ac:dyDescent="0.25">
      <c r="A23" s="40" t="s">
        <v>66</v>
      </c>
      <c r="B23" s="41">
        <v>39.61</v>
      </c>
      <c r="C23" s="28" t="s">
        <v>67</v>
      </c>
      <c r="D23" s="29">
        <v>7.46</v>
      </c>
      <c r="E23" s="29">
        <v>8.2899999999999991</v>
      </c>
      <c r="F23" s="29">
        <v>9.44</v>
      </c>
      <c r="G23" s="29">
        <v>142</v>
      </c>
      <c r="H23" s="29">
        <v>201.85</v>
      </c>
      <c r="I23" s="29">
        <v>151.6</v>
      </c>
      <c r="J23" s="29">
        <v>23.65</v>
      </c>
      <c r="K23" s="29">
        <v>16.5</v>
      </c>
      <c r="L23" s="29">
        <v>83.14</v>
      </c>
      <c r="M23" s="29">
        <v>0.68</v>
      </c>
      <c r="N23" s="29">
        <v>33</v>
      </c>
      <c r="O23" s="29">
        <v>0.05</v>
      </c>
      <c r="P23" s="29">
        <v>0.41</v>
      </c>
      <c r="Q23" s="30">
        <v>279</v>
      </c>
    </row>
    <row r="24" spans="1:17" ht="18.75" x14ac:dyDescent="0.25">
      <c r="A24" s="32" t="s">
        <v>68</v>
      </c>
      <c r="B24" s="39">
        <v>6.08</v>
      </c>
      <c r="C24" s="30">
        <v>100</v>
      </c>
      <c r="D24" s="29">
        <v>5.51</v>
      </c>
      <c r="E24" s="29">
        <v>4.51</v>
      </c>
      <c r="F24" s="29">
        <v>26.44</v>
      </c>
      <c r="G24" s="29">
        <v>168.45</v>
      </c>
      <c r="H24" s="29">
        <v>253.4</v>
      </c>
      <c r="I24" s="29">
        <v>37.29</v>
      </c>
      <c r="J24" s="29">
        <v>12.14</v>
      </c>
      <c r="K24" s="29">
        <v>8.14</v>
      </c>
      <c r="L24" s="29">
        <v>37.57</v>
      </c>
      <c r="M24" s="29">
        <v>0.81</v>
      </c>
      <c r="N24" s="29">
        <v>28.57</v>
      </c>
      <c r="O24" s="29">
        <v>5.7000000000000002E-2</v>
      </c>
      <c r="P24" s="29">
        <v>0</v>
      </c>
      <c r="Q24" s="30">
        <v>309</v>
      </c>
    </row>
    <row r="25" spans="1:17" ht="18.75" x14ac:dyDescent="0.25">
      <c r="A25" s="32" t="s">
        <v>69</v>
      </c>
      <c r="B25" s="39">
        <v>6.97</v>
      </c>
      <c r="C25" s="30">
        <v>200</v>
      </c>
      <c r="D25" s="29">
        <v>0.66</v>
      </c>
      <c r="E25" s="29">
        <v>0.09</v>
      </c>
      <c r="F25" s="29">
        <v>32</v>
      </c>
      <c r="G25" s="29">
        <v>132.80000000000001</v>
      </c>
      <c r="H25" s="29">
        <v>7.84</v>
      </c>
      <c r="I25" s="29">
        <v>229.8</v>
      </c>
      <c r="J25" s="29">
        <v>32.479999999999997</v>
      </c>
      <c r="K25" s="29">
        <v>17.46</v>
      </c>
      <c r="L25" s="29">
        <v>23.44</v>
      </c>
      <c r="M25" s="29">
        <v>0.7</v>
      </c>
      <c r="N25" s="29">
        <v>0</v>
      </c>
      <c r="O25" s="29">
        <v>1.6E-2</v>
      </c>
      <c r="P25" s="29">
        <v>0.73</v>
      </c>
      <c r="Q25" s="30">
        <v>349</v>
      </c>
    </row>
    <row r="26" spans="1:17" ht="18.75" x14ac:dyDescent="0.25">
      <c r="A26" s="32" t="s">
        <v>70</v>
      </c>
      <c r="B26" s="42">
        <v>1.41</v>
      </c>
      <c r="C26" s="28">
        <v>30</v>
      </c>
      <c r="D26" s="29">
        <v>2.1</v>
      </c>
      <c r="E26" s="29">
        <v>0.3</v>
      </c>
      <c r="F26" s="29">
        <v>12.3</v>
      </c>
      <c r="G26" s="29">
        <v>60</v>
      </c>
      <c r="H26" s="29">
        <v>147.30000000000001</v>
      </c>
      <c r="I26" s="29">
        <v>21</v>
      </c>
      <c r="J26" s="29">
        <v>38</v>
      </c>
      <c r="K26" s="29">
        <v>12.3</v>
      </c>
      <c r="L26" s="29">
        <v>39</v>
      </c>
      <c r="M26" s="29">
        <v>1.1000000000000001</v>
      </c>
      <c r="N26" s="29">
        <v>0</v>
      </c>
      <c r="O26" s="29">
        <v>0.12</v>
      </c>
      <c r="P26" s="29">
        <v>0.1</v>
      </c>
      <c r="Q26" s="30" t="s">
        <v>56</v>
      </c>
    </row>
    <row r="27" spans="1:17" ht="18.75" x14ac:dyDescent="0.25">
      <c r="A27" s="26" t="s">
        <v>71</v>
      </c>
      <c r="B27" s="42">
        <v>1.04</v>
      </c>
      <c r="C27" s="30">
        <v>20</v>
      </c>
      <c r="D27" s="29">
        <v>1.0900000000000001</v>
      </c>
      <c r="E27" s="29">
        <v>0.2</v>
      </c>
      <c r="F27" s="29">
        <v>7.4</v>
      </c>
      <c r="G27" s="29">
        <v>36</v>
      </c>
      <c r="H27" s="29">
        <v>120.6</v>
      </c>
      <c r="I27" s="29">
        <v>33.33</v>
      </c>
      <c r="J27" s="29">
        <v>14.66</v>
      </c>
      <c r="K27" s="29">
        <v>8</v>
      </c>
      <c r="L27" s="29">
        <v>25.33</v>
      </c>
      <c r="M27" s="29">
        <v>0.56000000000000005</v>
      </c>
      <c r="N27" s="29">
        <v>0</v>
      </c>
      <c r="O27" s="29">
        <v>0.08</v>
      </c>
      <c r="P27" s="29">
        <v>0.13</v>
      </c>
      <c r="Q27" s="30" t="s">
        <v>56</v>
      </c>
    </row>
    <row r="28" spans="1:17" ht="18.75" x14ac:dyDescent="0.25">
      <c r="A28" s="32" t="s">
        <v>58</v>
      </c>
      <c r="B28" s="31"/>
      <c r="C28" s="30"/>
      <c r="D28" s="29">
        <v>0.4</v>
      </c>
      <c r="E28" s="29">
        <v>0.3</v>
      </c>
      <c r="F28" s="29">
        <v>10.3</v>
      </c>
      <c r="G28" s="29">
        <v>47</v>
      </c>
      <c r="H28" s="29">
        <v>14</v>
      </c>
      <c r="I28" s="29">
        <v>155</v>
      </c>
      <c r="J28" s="29">
        <v>19</v>
      </c>
      <c r="K28" s="29">
        <v>12</v>
      </c>
      <c r="L28" s="29">
        <v>16</v>
      </c>
      <c r="M28" s="29">
        <v>2.2999999999999998</v>
      </c>
      <c r="N28" s="29">
        <v>0</v>
      </c>
      <c r="O28" s="29">
        <v>0.02</v>
      </c>
      <c r="P28" s="29">
        <v>5</v>
      </c>
      <c r="Q28" s="30">
        <v>338</v>
      </c>
    </row>
    <row r="29" spans="1:17" ht="18.75" x14ac:dyDescent="0.25">
      <c r="A29" s="32"/>
      <c r="B29" s="36"/>
      <c r="C29" s="32"/>
      <c r="D29" s="29"/>
      <c r="E29" s="29"/>
      <c r="F29" s="29"/>
      <c r="G29" s="29"/>
      <c r="H29" s="43">
        <f>SUM(H21:H27)</f>
        <v>1444.1899999999998</v>
      </c>
      <c r="I29" s="44"/>
      <c r="J29" s="44"/>
      <c r="K29" s="44"/>
      <c r="L29" s="44"/>
      <c r="M29" s="44"/>
      <c r="N29" s="44"/>
      <c r="O29" s="44"/>
      <c r="P29" s="44"/>
      <c r="Q29" s="35"/>
    </row>
    <row r="30" spans="1:17" ht="18.75" x14ac:dyDescent="0.25">
      <c r="A30" s="17" t="s">
        <v>72</v>
      </c>
      <c r="B30" s="45"/>
      <c r="C30" s="17"/>
      <c r="D30" s="43">
        <f>SUM(D21:D27)</f>
        <v>21.310000000000002</v>
      </c>
      <c r="E30" s="43">
        <f>SUM(E21:E27)</f>
        <v>19.809999999999999</v>
      </c>
      <c r="F30" s="43">
        <f>SUM(F21:F27)</f>
        <v>108.42</v>
      </c>
      <c r="G30" s="43">
        <f>SUM(G21:G29)</f>
        <v>750.81</v>
      </c>
      <c r="H30" s="43">
        <f t="shared" ref="H30:P30" si="1">SUM(H21:H27)</f>
        <v>1444.1899999999998</v>
      </c>
      <c r="I30" s="43">
        <f t="shared" si="1"/>
        <v>779.68000000000006</v>
      </c>
      <c r="J30" s="43">
        <f t="shared" si="1"/>
        <v>185.53</v>
      </c>
      <c r="K30" s="43">
        <f t="shared" si="1"/>
        <v>95.779999999999987</v>
      </c>
      <c r="L30" s="43">
        <f t="shared" si="1"/>
        <v>272.27999999999997</v>
      </c>
      <c r="M30" s="43">
        <f t="shared" si="1"/>
        <v>4.5100000000000007</v>
      </c>
      <c r="N30" s="43">
        <f t="shared" si="1"/>
        <v>63.37</v>
      </c>
      <c r="O30" s="43">
        <f t="shared" si="1"/>
        <v>0.38100000000000001</v>
      </c>
      <c r="P30" s="43">
        <f t="shared" si="1"/>
        <v>16.87</v>
      </c>
      <c r="Q30" s="35"/>
    </row>
    <row r="31" spans="1:17" ht="18.75" x14ac:dyDescent="0.25">
      <c r="A31" s="32" t="s">
        <v>73</v>
      </c>
      <c r="B31" s="34"/>
      <c r="C31" s="12" t="s">
        <v>9</v>
      </c>
      <c r="D31" s="12"/>
      <c r="E31" s="12"/>
      <c r="F31" s="12"/>
      <c r="G31" s="12"/>
      <c r="H31" s="32"/>
      <c r="I31" s="35"/>
      <c r="J31" s="35"/>
      <c r="K31" s="35"/>
      <c r="L31" s="35"/>
      <c r="M31" s="35"/>
      <c r="N31" s="35"/>
      <c r="O31" s="35"/>
      <c r="P31" s="35"/>
      <c r="Q31" s="35"/>
    </row>
    <row r="32" spans="1:17" ht="18.75" x14ac:dyDescent="0.25">
      <c r="A32" s="32"/>
      <c r="B32" s="34"/>
      <c r="C32" s="32" t="s">
        <v>74</v>
      </c>
      <c r="D32" s="30"/>
      <c r="E32" s="30"/>
      <c r="F32" s="30"/>
      <c r="G32" s="30"/>
      <c r="H32" s="32"/>
      <c r="I32" s="35"/>
      <c r="J32" s="35"/>
      <c r="K32" s="35"/>
      <c r="L32" s="35"/>
      <c r="M32" s="35"/>
      <c r="N32" s="35"/>
      <c r="O32" s="35"/>
      <c r="P32" s="35"/>
      <c r="Q32" s="35"/>
    </row>
    <row r="33" spans="1:17" ht="18.75" x14ac:dyDescent="0.25">
      <c r="A33" s="32"/>
      <c r="B33" s="34"/>
      <c r="C33" s="32" t="s">
        <v>75</v>
      </c>
      <c r="D33" s="30"/>
      <c r="E33" s="30"/>
      <c r="F33" s="30"/>
      <c r="G33" s="30"/>
      <c r="H33" s="32"/>
      <c r="I33" s="35"/>
      <c r="J33" s="35"/>
      <c r="K33" s="35"/>
      <c r="L33" s="35"/>
      <c r="M33" s="35"/>
      <c r="N33" s="35"/>
      <c r="O33" s="35"/>
      <c r="P33" s="35"/>
      <c r="Q33" s="35"/>
    </row>
    <row r="34" spans="1:17" ht="18.75" x14ac:dyDescent="0.25">
      <c r="A34" s="32"/>
      <c r="B34" s="34"/>
      <c r="C34" s="17" t="s">
        <v>61</v>
      </c>
      <c r="D34" s="17">
        <f>SUM(D32:D33)</f>
        <v>0</v>
      </c>
      <c r="E34" s="17">
        <f>SUM(E32:E33)</f>
        <v>0</v>
      </c>
      <c r="F34" s="17">
        <f>SUM(F32:F33)</f>
        <v>0</v>
      </c>
      <c r="G34" s="17">
        <f>SUM(G32:G33)</f>
        <v>0</v>
      </c>
      <c r="H34" s="32"/>
      <c r="I34" s="35"/>
      <c r="J34" s="35"/>
      <c r="K34" s="35"/>
      <c r="L34" s="35"/>
      <c r="M34" s="35"/>
      <c r="N34" s="35"/>
      <c r="O34" s="35"/>
      <c r="P34" s="35"/>
      <c r="Q34" s="35"/>
    </row>
    <row r="35" spans="1:17" ht="18.75" x14ac:dyDescent="0.25">
      <c r="A35" s="23" t="s">
        <v>76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</row>
    <row r="36" spans="1:17" ht="37.5" x14ac:dyDescent="0.25">
      <c r="A36" s="40" t="s">
        <v>77</v>
      </c>
      <c r="B36" s="41">
        <v>52.62</v>
      </c>
      <c r="C36" s="28" t="s">
        <v>78</v>
      </c>
      <c r="D36" s="29">
        <v>3.06</v>
      </c>
      <c r="E36" s="29">
        <v>4.8</v>
      </c>
      <c r="F36" s="29">
        <v>20.43</v>
      </c>
      <c r="G36" s="29">
        <v>137.25</v>
      </c>
      <c r="H36" s="29">
        <v>586.19000000000005</v>
      </c>
      <c r="I36" s="29">
        <v>648.45000000000005</v>
      </c>
      <c r="J36" s="29">
        <v>36.979999999999997</v>
      </c>
      <c r="K36" s="29">
        <v>27.75</v>
      </c>
      <c r="L36" s="29">
        <v>86.6</v>
      </c>
      <c r="M36" s="29">
        <v>1.01</v>
      </c>
      <c r="N36" s="29">
        <v>0</v>
      </c>
      <c r="O36" s="29">
        <v>0.14000000000000001</v>
      </c>
      <c r="P36" s="29">
        <v>18.16</v>
      </c>
      <c r="Q36" s="28">
        <v>769</v>
      </c>
    </row>
    <row r="37" spans="1:17" ht="18.75" x14ac:dyDescent="0.25">
      <c r="A37" s="32" t="s">
        <v>79</v>
      </c>
      <c r="B37" s="31">
        <v>2.69</v>
      </c>
      <c r="C37" s="28">
        <v>200</v>
      </c>
      <c r="D37" s="29">
        <v>7.0000000000000007E-2</v>
      </c>
      <c r="E37" s="29">
        <v>0.02</v>
      </c>
      <c r="F37" s="29">
        <v>15</v>
      </c>
      <c r="G37" s="29">
        <v>60</v>
      </c>
      <c r="H37" s="29">
        <v>0.16</v>
      </c>
      <c r="I37" s="29">
        <v>12</v>
      </c>
      <c r="J37" s="29">
        <v>1</v>
      </c>
      <c r="K37" s="29">
        <v>0</v>
      </c>
      <c r="L37" s="29">
        <v>31</v>
      </c>
      <c r="M37" s="29">
        <v>0</v>
      </c>
      <c r="N37" s="29">
        <v>0</v>
      </c>
      <c r="O37" s="29">
        <v>0</v>
      </c>
      <c r="P37" s="29">
        <v>1.8</v>
      </c>
      <c r="Q37" s="30">
        <v>376</v>
      </c>
    </row>
    <row r="38" spans="1:17" ht="18.75" x14ac:dyDescent="0.25">
      <c r="A38" s="40" t="s">
        <v>80</v>
      </c>
      <c r="B38" s="42">
        <v>6.2</v>
      </c>
      <c r="C38" s="46">
        <v>70</v>
      </c>
      <c r="D38" s="47">
        <v>7.5</v>
      </c>
      <c r="E38" s="47">
        <v>13.2</v>
      </c>
      <c r="F38" s="47">
        <v>60.9</v>
      </c>
      <c r="G38" s="47">
        <v>394</v>
      </c>
      <c r="H38" s="48">
        <v>210.8</v>
      </c>
      <c r="I38" s="37">
        <v>105.5</v>
      </c>
      <c r="J38" s="37">
        <v>19.8</v>
      </c>
      <c r="K38" s="37">
        <v>27.4</v>
      </c>
      <c r="L38" s="37">
        <v>70</v>
      </c>
      <c r="M38" s="37">
        <v>1.3</v>
      </c>
      <c r="N38" s="37">
        <v>4</v>
      </c>
      <c r="O38" s="37">
        <v>0.12</v>
      </c>
      <c r="P38" s="37">
        <v>0</v>
      </c>
      <c r="Q38" s="28">
        <v>769</v>
      </c>
    </row>
    <row r="39" spans="1:17" ht="18.75" x14ac:dyDescent="0.25">
      <c r="A39" s="32" t="s">
        <v>70</v>
      </c>
      <c r="B39" s="31">
        <v>0.94</v>
      </c>
      <c r="C39" s="30">
        <v>20</v>
      </c>
      <c r="D39" s="29">
        <v>2.1</v>
      </c>
      <c r="E39" s="29">
        <v>0.3</v>
      </c>
      <c r="F39" s="29">
        <v>12.3</v>
      </c>
      <c r="G39" s="29">
        <v>60</v>
      </c>
      <c r="H39" s="29">
        <v>147.30000000000001</v>
      </c>
      <c r="I39" s="29">
        <v>21</v>
      </c>
      <c r="J39" s="29">
        <v>38</v>
      </c>
      <c r="K39" s="29">
        <v>12.3</v>
      </c>
      <c r="L39" s="29">
        <v>39</v>
      </c>
      <c r="M39" s="29">
        <v>1.1000000000000001</v>
      </c>
      <c r="N39" s="29">
        <v>0</v>
      </c>
      <c r="O39" s="29">
        <v>0.12</v>
      </c>
      <c r="P39" s="29">
        <v>0.1</v>
      </c>
      <c r="Q39" s="30" t="s">
        <v>56</v>
      </c>
    </row>
    <row r="40" spans="1:17" ht="18.75" x14ac:dyDescent="0.25">
      <c r="A40" s="17" t="s">
        <v>81</v>
      </c>
      <c r="B40" s="33">
        <f>SUM(B36:B39)</f>
        <v>62.449999999999996</v>
      </c>
      <c r="C40" s="17"/>
      <c r="D40" s="43">
        <f t="shared" ref="D40:G40" si="2">SUM(D38:D39)</f>
        <v>9.6</v>
      </c>
      <c r="E40" s="43">
        <f t="shared" si="2"/>
        <v>13.5</v>
      </c>
      <c r="F40" s="43">
        <f t="shared" si="2"/>
        <v>73.2</v>
      </c>
      <c r="G40" s="43">
        <f t="shared" si="2"/>
        <v>454</v>
      </c>
      <c r="H40" s="43">
        <f>SUM(H38:H39)</f>
        <v>358.1</v>
      </c>
      <c r="I40" s="43">
        <f t="shared" ref="I40:P40" si="3">SUM(I38:I39)</f>
        <v>126.5</v>
      </c>
      <c r="J40" s="43">
        <f t="shared" si="3"/>
        <v>57.8</v>
      </c>
      <c r="K40" s="43">
        <f t="shared" si="3"/>
        <v>39.700000000000003</v>
      </c>
      <c r="L40" s="43">
        <f t="shared" si="3"/>
        <v>109</v>
      </c>
      <c r="M40" s="43">
        <f t="shared" si="3"/>
        <v>2.4000000000000004</v>
      </c>
      <c r="N40" s="43">
        <f t="shared" si="3"/>
        <v>4</v>
      </c>
      <c r="O40" s="43">
        <f t="shared" si="3"/>
        <v>0.24</v>
      </c>
      <c r="P40" s="43">
        <f t="shared" si="3"/>
        <v>0.1</v>
      </c>
      <c r="Q40" s="32"/>
    </row>
    <row r="41" spans="1:17" ht="18.75" x14ac:dyDescent="0.25">
      <c r="A41" s="17" t="s">
        <v>82</v>
      </c>
      <c r="B41" s="33"/>
      <c r="C41" s="17"/>
      <c r="D41" s="43">
        <f t="shared" ref="D41:P41" si="4">D16+D30+D40</f>
        <v>46.760000000000005</v>
      </c>
      <c r="E41" s="43">
        <f t="shared" si="4"/>
        <v>60.019999999999996</v>
      </c>
      <c r="F41" s="43">
        <f t="shared" si="4"/>
        <v>252.8</v>
      </c>
      <c r="G41" s="43">
        <f t="shared" si="4"/>
        <v>1806.7399999999998</v>
      </c>
      <c r="H41" s="43">
        <f t="shared" si="4"/>
        <v>2598.52</v>
      </c>
      <c r="I41" s="43">
        <f t="shared" si="4"/>
        <v>1520</v>
      </c>
      <c r="J41" s="43">
        <f t="shared" si="4"/>
        <v>725.04</v>
      </c>
      <c r="K41" s="43">
        <f t="shared" si="4"/>
        <v>217.83999999999997</v>
      </c>
      <c r="L41" s="43">
        <f t="shared" si="4"/>
        <v>881.98</v>
      </c>
      <c r="M41" s="43">
        <f t="shared" si="4"/>
        <v>11.44</v>
      </c>
      <c r="N41" s="43">
        <f t="shared" si="4"/>
        <v>219.77</v>
      </c>
      <c r="O41" s="43">
        <f t="shared" si="4"/>
        <v>0.88369999999999993</v>
      </c>
      <c r="P41" s="43">
        <f t="shared" si="4"/>
        <v>24.948</v>
      </c>
      <c r="Q41" s="32"/>
    </row>
    <row r="42" spans="1:17" ht="20.25" x14ac:dyDescent="0.3">
      <c r="A42" s="2"/>
      <c r="B42" s="49"/>
      <c r="C42" s="50"/>
      <c r="D42" s="51"/>
      <c r="E42" s="51"/>
      <c r="F42" s="51"/>
      <c r="G42" s="51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0.25" x14ac:dyDescent="0.3">
      <c r="A43" s="52" t="s">
        <v>83</v>
      </c>
      <c r="B43" s="49"/>
      <c r="C43" s="50"/>
      <c r="D43" s="51"/>
      <c r="E43" s="51"/>
      <c r="F43" s="51"/>
      <c r="G43" s="51"/>
      <c r="H43" s="2"/>
      <c r="I43" s="2"/>
      <c r="J43" s="2"/>
      <c r="K43" s="2"/>
      <c r="L43" s="2"/>
      <c r="M43" s="2"/>
      <c r="N43" s="2"/>
      <c r="O43" s="2"/>
      <c r="P43" s="2"/>
      <c r="Q43" s="2"/>
    </row>
  </sheetData>
  <mergeCells count="15">
    <mergeCell ref="A35:Q35"/>
    <mergeCell ref="Q6:Q8"/>
    <mergeCell ref="A9:Q9"/>
    <mergeCell ref="C17:G17"/>
    <mergeCell ref="A20:Q20"/>
    <mergeCell ref="C31:G31"/>
    <mergeCell ref="A4:H4"/>
    <mergeCell ref="A6:A7"/>
    <mergeCell ref="B6:B7"/>
    <mergeCell ref="C6:C7"/>
    <mergeCell ref="D6:G6"/>
    <mergeCell ref="H6:P6"/>
    <mergeCell ref="L1:Q1"/>
    <mergeCell ref="L2:Q2"/>
    <mergeCell ref="A3:H3"/>
  </mergeCells>
  <pageMargins left="0.39370078740157483" right="0" top="1.1417322834645669" bottom="0.35433070866141736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E4C4-EC02-47E2-924A-1057089EAFE4}">
  <dimension ref="A1:M33"/>
  <sheetViews>
    <sheetView workbookViewId="0">
      <selection activeCell="N4" sqref="N4"/>
    </sheetView>
  </sheetViews>
  <sheetFormatPr defaultRowHeight="12.75" x14ac:dyDescent="0.2"/>
  <sheetData>
    <row r="1" spans="1:13" ht="19.5" customHeight="1" x14ac:dyDescent="0.35">
      <c r="A1" s="53" t="s">
        <v>10</v>
      </c>
      <c r="B1" s="53"/>
      <c r="C1" s="53"/>
      <c r="D1" s="53"/>
      <c r="E1" s="53"/>
      <c r="F1" s="53"/>
      <c r="G1" s="55"/>
      <c r="H1" s="55"/>
      <c r="I1" s="55"/>
      <c r="J1" s="55"/>
      <c r="K1" s="55"/>
      <c r="L1" s="56"/>
      <c r="M1" s="56" t="s">
        <v>84</v>
      </c>
    </row>
    <row r="2" spans="1:13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30" x14ac:dyDescent="0.4">
      <c r="A3" s="66" t="s">
        <v>30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x14ac:dyDescent="0.2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3" ht="12.75" customHeight="1" x14ac:dyDescent="0.2">
      <c r="A5" s="58" t="s">
        <v>11</v>
      </c>
      <c r="B5" s="67" t="s">
        <v>5</v>
      </c>
      <c r="C5" s="67"/>
      <c r="D5" s="67"/>
      <c r="E5" s="67"/>
      <c r="F5" s="67"/>
      <c r="G5" s="67" t="s">
        <v>12</v>
      </c>
      <c r="H5" s="67"/>
      <c r="I5" s="67"/>
      <c r="J5" s="67"/>
      <c r="K5" s="67"/>
      <c r="L5" s="67"/>
      <c r="M5" s="67"/>
    </row>
    <row r="6" spans="1:13" ht="15.75" x14ac:dyDescent="0.2">
      <c r="A6" s="68" t="s">
        <v>13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55"/>
      <c r="M6" s="55"/>
    </row>
    <row r="7" spans="1:13" ht="20.25" customHeight="1" x14ac:dyDescent="0.2">
      <c r="A7" s="59" t="s">
        <v>85</v>
      </c>
      <c r="B7" s="69" t="s">
        <v>86</v>
      </c>
      <c r="C7" s="69"/>
      <c r="D7" s="69"/>
      <c r="E7" s="69"/>
      <c r="F7" s="69"/>
      <c r="G7" s="70" t="s">
        <v>87</v>
      </c>
      <c r="H7" s="70"/>
      <c r="I7" s="70"/>
      <c r="J7" s="70"/>
      <c r="K7" s="70"/>
      <c r="L7" s="70"/>
      <c r="M7" s="70"/>
    </row>
    <row r="8" spans="1:13" ht="20.25" customHeight="1" x14ac:dyDescent="0.2">
      <c r="A8" s="60">
        <v>200</v>
      </c>
      <c r="B8" s="69" t="s">
        <v>88</v>
      </c>
      <c r="C8" s="69"/>
      <c r="D8" s="69"/>
      <c r="E8" s="69"/>
      <c r="F8" s="69"/>
      <c r="G8" s="70" t="s">
        <v>89</v>
      </c>
      <c r="H8" s="70"/>
      <c r="I8" s="70"/>
      <c r="J8" s="70"/>
      <c r="K8" s="70"/>
      <c r="L8" s="70"/>
      <c r="M8" s="70"/>
    </row>
    <row r="9" spans="1:13" ht="31.5" customHeight="1" x14ac:dyDescent="0.2">
      <c r="A9" s="59" t="s">
        <v>33</v>
      </c>
      <c r="B9" s="69" t="s">
        <v>35</v>
      </c>
      <c r="C9" s="69"/>
      <c r="D9" s="69"/>
      <c r="E9" s="69"/>
      <c r="F9" s="69"/>
      <c r="G9" s="70" t="s">
        <v>34</v>
      </c>
      <c r="H9" s="70"/>
      <c r="I9" s="70"/>
      <c r="J9" s="70"/>
      <c r="K9" s="70"/>
      <c r="L9" s="70"/>
      <c r="M9" s="70"/>
    </row>
    <row r="10" spans="1:13" ht="15.75" customHeight="1" x14ac:dyDescent="0.2">
      <c r="A10" s="61"/>
      <c r="B10" s="62"/>
      <c r="C10" s="62"/>
      <c r="D10" s="62"/>
      <c r="E10" s="62"/>
      <c r="F10" s="62" t="s">
        <v>14</v>
      </c>
      <c r="G10" s="71" t="s">
        <v>90</v>
      </c>
      <c r="H10" s="71"/>
      <c r="I10" s="71"/>
      <c r="J10" s="71"/>
      <c r="K10" s="71"/>
      <c r="L10" s="71"/>
      <c r="M10" s="71"/>
    </row>
    <row r="11" spans="1:13" ht="15.75" x14ac:dyDescent="0.2">
      <c r="A11" s="68" t="s">
        <v>15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55"/>
      <c r="M11" s="55"/>
    </row>
    <row r="12" spans="1:13" ht="20.25" customHeight="1" x14ac:dyDescent="0.2">
      <c r="A12" s="59" t="s">
        <v>91</v>
      </c>
      <c r="B12" s="69" t="s">
        <v>92</v>
      </c>
      <c r="C12" s="69"/>
      <c r="D12" s="69"/>
      <c r="E12" s="69"/>
      <c r="F12" s="69"/>
      <c r="G12" s="70" t="s">
        <v>93</v>
      </c>
      <c r="H12" s="70"/>
      <c r="I12" s="70"/>
      <c r="J12" s="70"/>
      <c r="K12" s="70"/>
      <c r="L12" s="70"/>
      <c r="M12" s="70"/>
    </row>
    <row r="13" spans="1:13" ht="15.75" customHeight="1" x14ac:dyDescent="0.2">
      <c r="A13" s="61"/>
      <c r="B13" s="62"/>
      <c r="C13" s="62"/>
      <c r="D13" s="62"/>
      <c r="E13" s="62"/>
      <c r="F13" s="62" t="s">
        <v>16</v>
      </c>
      <c r="G13" s="71" t="s">
        <v>93</v>
      </c>
      <c r="H13" s="71"/>
      <c r="I13" s="71"/>
      <c r="J13" s="71"/>
      <c r="K13" s="71"/>
      <c r="L13" s="71"/>
      <c r="M13" s="71"/>
    </row>
    <row r="14" spans="1:13" ht="15.75" x14ac:dyDescent="0.2">
      <c r="A14" s="68" t="s">
        <v>17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55"/>
      <c r="M14" s="55"/>
    </row>
    <row r="15" spans="1:13" ht="57" customHeight="1" x14ac:dyDescent="0.2">
      <c r="A15" s="60">
        <v>200</v>
      </c>
      <c r="B15" s="69" t="s">
        <v>94</v>
      </c>
      <c r="C15" s="69"/>
      <c r="D15" s="69"/>
      <c r="E15" s="69"/>
      <c r="F15" s="69"/>
      <c r="G15" s="70" t="s">
        <v>95</v>
      </c>
      <c r="H15" s="70"/>
      <c r="I15" s="70"/>
      <c r="J15" s="70"/>
      <c r="K15" s="70"/>
      <c r="L15" s="70"/>
      <c r="M15" s="70"/>
    </row>
    <row r="16" spans="1:13" ht="20.25" customHeight="1" x14ac:dyDescent="0.2">
      <c r="A16" s="59" t="s">
        <v>96</v>
      </c>
      <c r="B16" s="69" t="s">
        <v>97</v>
      </c>
      <c r="C16" s="69"/>
      <c r="D16" s="69"/>
      <c r="E16" s="69"/>
      <c r="F16" s="69"/>
      <c r="G16" s="70" t="s">
        <v>98</v>
      </c>
      <c r="H16" s="70"/>
      <c r="I16" s="70"/>
      <c r="J16" s="70"/>
      <c r="K16" s="70"/>
      <c r="L16" s="70"/>
      <c r="M16" s="70"/>
    </row>
    <row r="17" spans="1:13" ht="20.25" customHeight="1" x14ac:dyDescent="0.2">
      <c r="A17" s="60">
        <v>130</v>
      </c>
      <c r="B17" s="69" t="s">
        <v>99</v>
      </c>
      <c r="C17" s="69"/>
      <c r="D17" s="69"/>
      <c r="E17" s="69"/>
      <c r="F17" s="69"/>
      <c r="G17" s="70" t="s">
        <v>100</v>
      </c>
      <c r="H17" s="70"/>
      <c r="I17" s="70"/>
      <c r="J17" s="70"/>
      <c r="K17" s="70"/>
      <c r="L17" s="70"/>
      <c r="M17" s="70"/>
    </row>
    <row r="18" spans="1:13" ht="20.25" customHeight="1" x14ac:dyDescent="0.2">
      <c r="A18" s="60">
        <v>180</v>
      </c>
      <c r="B18" s="69" t="s">
        <v>101</v>
      </c>
      <c r="C18" s="69"/>
      <c r="D18" s="69"/>
      <c r="E18" s="69"/>
      <c r="F18" s="69"/>
      <c r="G18" s="70" t="s">
        <v>102</v>
      </c>
      <c r="H18" s="70"/>
      <c r="I18" s="70"/>
      <c r="J18" s="70"/>
      <c r="K18" s="70"/>
      <c r="L18" s="70"/>
      <c r="M18" s="70"/>
    </row>
    <row r="19" spans="1:13" ht="20.25" customHeight="1" x14ac:dyDescent="0.2">
      <c r="A19" s="63">
        <v>50</v>
      </c>
      <c r="B19" s="69" t="s">
        <v>26</v>
      </c>
      <c r="C19" s="69"/>
      <c r="D19" s="69"/>
      <c r="E19" s="69"/>
      <c r="F19" s="69"/>
      <c r="G19" s="70" t="s">
        <v>28</v>
      </c>
      <c r="H19" s="70"/>
      <c r="I19" s="70"/>
      <c r="J19" s="70"/>
      <c r="K19" s="70"/>
      <c r="L19" s="70"/>
      <c r="M19" s="70"/>
    </row>
    <row r="20" spans="1:13" ht="15.75" customHeight="1" x14ac:dyDescent="0.2">
      <c r="A20" s="61"/>
      <c r="B20" s="62"/>
      <c r="C20" s="62"/>
      <c r="D20" s="62"/>
      <c r="E20" s="62"/>
      <c r="F20" s="62" t="s">
        <v>18</v>
      </c>
      <c r="G20" s="71" t="s">
        <v>103</v>
      </c>
      <c r="H20" s="71"/>
      <c r="I20" s="71"/>
      <c r="J20" s="71"/>
      <c r="K20" s="71"/>
      <c r="L20" s="71"/>
      <c r="M20" s="71"/>
    </row>
    <row r="21" spans="1:13" ht="15.75" customHeight="1" x14ac:dyDescent="0.2">
      <c r="A21" s="68" t="s">
        <v>9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55"/>
      <c r="M21" s="55"/>
    </row>
    <row r="22" spans="1:13" ht="20.25" customHeight="1" x14ac:dyDescent="0.2">
      <c r="A22" s="63">
        <v>50</v>
      </c>
      <c r="B22" s="69" t="s">
        <v>104</v>
      </c>
      <c r="C22" s="69"/>
      <c r="D22" s="69"/>
      <c r="E22" s="69"/>
      <c r="F22" s="69"/>
      <c r="G22" s="70" t="s">
        <v>105</v>
      </c>
      <c r="H22" s="70"/>
      <c r="I22" s="70"/>
      <c r="J22" s="70"/>
      <c r="K22" s="70"/>
      <c r="L22" s="70"/>
      <c r="M22" s="70"/>
    </row>
    <row r="23" spans="1:13" ht="20.25" customHeight="1" x14ac:dyDescent="0.2">
      <c r="A23" s="60">
        <v>200</v>
      </c>
      <c r="B23" s="69" t="s">
        <v>106</v>
      </c>
      <c r="C23" s="69"/>
      <c r="D23" s="69"/>
      <c r="E23" s="69"/>
      <c r="F23" s="69"/>
      <c r="G23" s="70" t="s">
        <v>107</v>
      </c>
      <c r="H23" s="70"/>
      <c r="I23" s="70"/>
      <c r="J23" s="70"/>
      <c r="K23" s="70"/>
      <c r="L23" s="70"/>
      <c r="M23" s="70"/>
    </row>
    <row r="24" spans="1:13" ht="15.75" customHeight="1" x14ac:dyDescent="0.2">
      <c r="A24" s="61"/>
      <c r="B24" s="62"/>
      <c r="C24" s="62"/>
      <c r="D24" s="62"/>
      <c r="E24" s="62"/>
      <c r="F24" s="62" t="s">
        <v>19</v>
      </c>
      <c r="G24" s="71" t="s">
        <v>108</v>
      </c>
      <c r="H24" s="71"/>
      <c r="I24" s="71"/>
      <c r="J24" s="71"/>
      <c r="K24" s="71"/>
      <c r="L24" s="71"/>
      <c r="M24" s="71"/>
    </row>
    <row r="25" spans="1:13" ht="15.75" customHeight="1" x14ac:dyDescent="0.2">
      <c r="A25" s="68" t="s">
        <v>20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55"/>
      <c r="M25" s="55"/>
    </row>
    <row r="26" spans="1:13" ht="20.25" customHeight="1" x14ac:dyDescent="0.2">
      <c r="A26" s="60">
        <v>180</v>
      </c>
      <c r="B26" s="69" t="s">
        <v>109</v>
      </c>
      <c r="C26" s="69"/>
      <c r="D26" s="69"/>
      <c r="E26" s="69"/>
      <c r="F26" s="69"/>
      <c r="G26" s="70" t="s">
        <v>110</v>
      </c>
      <c r="H26" s="70"/>
      <c r="I26" s="70"/>
      <c r="J26" s="70"/>
      <c r="K26" s="70"/>
      <c r="L26" s="70"/>
      <c r="M26" s="70"/>
    </row>
    <row r="27" spans="1:13" ht="20.25" customHeight="1" x14ac:dyDescent="0.2">
      <c r="A27" s="63">
        <v>30</v>
      </c>
      <c r="B27" s="69" t="s">
        <v>111</v>
      </c>
      <c r="C27" s="69"/>
      <c r="D27" s="69"/>
      <c r="E27" s="69"/>
      <c r="F27" s="69"/>
      <c r="G27" s="70" t="s">
        <v>112</v>
      </c>
      <c r="H27" s="70"/>
      <c r="I27" s="70"/>
      <c r="J27" s="70"/>
      <c r="K27" s="70"/>
      <c r="L27" s="70"/>
      <c r="M27" s="70"/>
    </row>
    <row r="28" spans="1:13" ht="20.25" customHeight="1" x14ac:dyDescent="0.2">
      <c r="A28" s="60">
        <v>200</v>
      </c>
      <c r="B28" s="69" t="s">
        <v>31</v>
      </c>
      <c r="C28" s="69"/>
      <c r="D28" s="69"/>
      <c r="E28" s="69"/>
      <c r="F28" s="69"/>
      <c r="G28" s="70" t="s">
        <v>32</v>
      </c>
      <c r="H28" s="70"/>
      <c r="I28" s="70"/>
      <c r="J28" s="70"/>
      <c r="K28" s="70"/>
      <c r="L28" s="70"/>
      <c r="M28" s="70"/>
    </row>
    <row r="29" spans="1:13" ht="20.25" customHeight="1" x14ac:dyDescent="0.2">
      <c r="A29" s="63">
        <v>25</v>
      </c>
      <c r="B29" s="69" t="s">
        <v>26</v>
      </c>
      <c r="C29" s="69"/>
      <c r="D29" s="69"/>
      <c r="E29" s="69"/>
      <c r="F29" s="69"/>
      <c r="G29" s="70" t="s">
        <v>29</v>
      </c>
      <c r="H29" s="70"/>
      <c r="I29" s="70"/>
      <c r="J29" s="70"/>
      <c r="K29" s="70"/>
      <c r="L29" s="70"/>
      <c r="M29" s="70"/>
    </row>
    <row r="30" spans="1:13" ht="29.25" customHeight="1" x14ac:dyDescent="0.2">
      <c r="A30" s="61"/>
      <c r="B30" s="62"/>
      <c r="C30" s="62"/>
      <c r="D30" s="62"/>
      <c r="E30" s="62"/>
      <c r="F30" s="62" t="s">
        <v>21</v>
      </c>
      <c r="G30" s="71" t="s">
        <v>113</v>
      </c>
      <c r="H30" s="71"/>
      <c r="I30" s="71"/>
      <c r="J30" s="71"/>
      <c r="K30" s="71"/>
      <c r="L30" s="71"/>
      <c r="M30" s="71"/>
    </row>
    <row r="31" spans="1:13" ht="25.5" customHeight="1" x14ac:dyDescent="0.2">
      <c r="A31" s="61"/>
      <c r="B31" s="62"/>
      <c r="C31" s="62"/>
      <c r="D31" s="62"/>
      <c r="E31" s="62"/>
      <c r="F31" s="62" t="s">
        <v>22</v>
      </c>
      <c r="G31" s="71" t="s">
        <v>25</v>
      </c>
      <c r="H31" s="71"/>
      <c r="I31" s="71"/>
      <c r="J31" s="71"/>
      <c r="K31" s="71"/>
      <c r="L31" s="71"/>
      <c r="M31" s="71"/>
    </row>
    <row r="32" spans="1:13" ht="29.25" customHeight="1" x14ac:dyDescent="0.2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</row>
    <row r="33" spans="1:13" ht="15.75" customHeight="1" x14ac:dyDescent="0.2">
      <c r="A33" s="72" t="s">
        <v>23</v>
      </c>
      <c r="B33" s="72"/>
      <c r="C33" s="65"/>
      <c r="D33" s="55"/>
      <c r="E33" s="64" t="s">
        <v>24</v>
      </c>
      <c r="F33" s="65"/>
      <c r="G33" s="65"/>
      <c r="H33" s="55"/>
      <c r="I33" s="55"/>
      <c r="J33" s="65"/>
      <c r="K33" s="55"/>
      <c r="L33" s="55"/>
      <c r="M33" s="55"/>
    </row>
  </sheetData>
  <mergeCells count="46">
    <mergeCell ref="G10:M10"/>
    <mergeCell ref="A11:K11"/>
    <mergeCell ref="B12:F12"/>
    <mergeCell ref="G12:M12"/>
    <mergeCell ref="G13:M13"/>
    <mergeCell ref="A14:K14"/>
    <mergeCell ref="B15:F15"/>
    <mergeCell ref="G15:M15"/>
    <mergeCell ref="B16:F16"/>
    <mergeCell ref="G16:M16"/>
    <mergeCell ref="B17:F17"/>
    <mergeCell ref="A1:F1"/>
    <mergeCell ref="A3:M3"/>
    <mergeCell ref="B5:F5"/>
    <mergeCell ref="G5:M5"/>
    <mergeCell ref="A6:K6"/>
    <mergeCell ref="B7:F7"/>
    <mergeCell ref="G7:M7"/>
    <mergeCell ref="B8:F8"/>
    <mergeCell ref="G8:M8"/>
    <mergeCell ref="B9:F9"/>
    <mergeCell ref="G9:M9"/>
    <mergeCell ref="G17:M17"/>
    <mergeCell ref="B18:F18"/>
    <mergeCell ref="G18:M18"/>
    <mergeCell ref="B19:F19"/>
    <mergeCell ref="G19:M19"/>
    <mergeCell ref="G20:M20"/>
    <mergeCell ref="A21:K21"/>
    <mergeCell ref="B22:F22"/>
    <mergeCell ref="G22:M22"/>
    <mergeCell ref="B23:F23"/>
    <mergeCell ref="G23:M23"/>
    <mergeCell ref="G24:M24"/>
    <mergeCell ref="A25:K25"/>
    <mergeCell ref="B26:F26"/>
    <mergeCell ref="G26:M26"/>
    <mergeCell ref="B27:F27"/>
    <mergeCell ref="G27:M27"/>
    <mergeCell ref="B28:F28"/>
    <mergeCell ref="G28:M28"/>
    <mergeCell ref="B29:F29"/>
    <mergeCell ref="G29:M29"/>
    <mergeCell ref="G30:M30"/>
    <mergeCell ref="G31:M31"/>
    <mergeCell ref="A33:B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Школа</vt:lpstr>
      <vt:lpstr>Детский сад</vt:lpstr>
    </vt:vector>
  </TitlesOfParts>
  <Company>Гимназия №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Щербакова Ирина Сергеевна</dc:creator>
  <cp:lastModifiedBy>Щербакова Ирина Сергеевна</cp:lastModifiedBy>
  <dcterms:created xsi:type="dcterms:W3CDTF">2023-05-22T00:49:13Z</dcterms:created>
  <dcterms:modified xsi:type="dcterms:W3CDTF">2023-11-07T00:42:35Z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945f0c81-bd09-42b5-b58b-26f52ced9c1e</vt:lpwstr>
  </property>
</Properties>
</file>