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ocuments\питание\Октябрь\"/>
    </mc:Choice>
  </mc:AlternateContent>
  <xr:revisionPtr revIDLastSave="0" documentId="8_{497CF931-A8B4-4E89-9AE2-D49E457B7902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" i="1" l="1"/>
  <c r="P33" i="1"/>
  <c r="L33" i="1"/>
  <c r="H33" i="1"/>
  <c r="D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T16" i="1"/>
  <c r="S16" i="1"/>
  <c r="S33" i="1" s="1"/>
  <c r="R16" i="1"/>
  <c r="R33" i="1" s="1"/>
  <c r="Q16" i="1"/>
  <c r="Q33" i="1" s="1"/>
  <c r="P16" i="1"/>
  <c r="O16" i="1"/>
  <c r="O33" i="1" s="1"/>
  <c r="N16" i="1"/>
  <c r="N33" i="1" s="1"/>
  <c r="M16" i="1"/>
  <c r="M33" i="1" s="1"/>
  <c r="L16" i="1"/>
  <c r="K16" i="1"/>
  <c r="K33" i="1" s="1"/>
  <c r="J16" i="1"/>
  <c r="J33" i="1" s="1"/>
  <c r="I16" i="1"/>
  <c r="I33" i="1" s="1"/>
  <c r="H16" i="1"/>
  <c r="G16" i="1"/>
  <c r="G33" i="1" s="1"/>
  <c r="F16" i="1"/>
  <c r="F33" i="1" s="1"/>
  <c r="E16" i="1"/>
  <c r="E33" i="1" s="1"/>
  <c r="D16" i="1"/>
</calcChain>
</file>

<file path=xl/sharedStrings.xml><?xml version="1.0" encoding="utf-8"?>
<sst xmlns="http://schemas.openxmlformats.org/spreadsheetml/2006/main" count="153" uniqueCount="134">
  <si>
    <t>Fe</t>
  </si>
  <si>
    <t>P</t>
  </si>
  <si>
    <t>Mg</t>
  </si>
  <si>
    <t>Ca</t>
  </si>
  <si>
    <t>K</t>
  </si>
  <si>
    <t>Наименование блюда</t>
  </si>
  <si>
    <t>Раевская Л.В.</t>
  </si>
  <si>
    <t>Утверждаю: Директор МБОУ "Гимназия №1"</t>
  </si>
  <si>
    <t xml:space="preserve">Меню для обучающихся возрастной категории: 7-11 лет, 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</si>
  <si>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</si>
  <si>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</si>
  <si>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</si>
  <si>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</si>
  <si>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</si>
  <si>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</si>
  <si>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</si>
  <si>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</si>
  <si>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</si>
  <si>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</si>
  <si>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</si>
  <si>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</si>
  <si>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</si>
  <si>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</si>
  <si>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</si>
  <si>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</si>
  <si>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</si>
  <si>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Хлеб пшеничный</t>
  </si>
  <si>
    <t>Чай с сахаром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</si>
  <si>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</si>
  <si>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</si>
  <si>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</si>
  <si>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</si>
  <si>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</si>
  <si>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</si>
  <si>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</si>
  <si>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</si>
  <si>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</si>
  <si>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</si>
  <si>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</si>
  <si>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</si>
  <si>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</si>
  <si>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</si>
  <si>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</si>
  <si>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</si>
  <si>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</si>
  <si>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</si>
  <si>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</si>
  <si>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</si>
  <si>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</si>
  <si>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</si>
  <si>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</si>
  <si>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</si>
  <si>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</si>
  <si>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Хлеб ржаной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</si>
  <si>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</si>
  <si>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</si>
  <si>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</si>
  <si>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</si>
  <si>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</si>
  <si>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</si>
  <si>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Чай без сахара</t>
  </si>
  <si>
    <t>1/100</t>
  </si>
  <si>
    <t>Булочка "Октябренок"</t>
  </si>
  <si>
    <t>№  376*</t>
  </si>
  <si>
    <t>Детский сад</t>
  </si>
  <si>
    <t>Калорийность-4, Углеводы-1</t>
  </si>
  <si>
    <t>Масло порционно</t>
  </si>
  <si>
    <t>1/10</t>
  </si>
  <si>
    <t>Чай с молоком, с сахаром</t>
  </si>
  <si>
    <t>№ 378*.</t>
  </si>
  <si>
    <t>Фрукт</t>
  </si>
  <si>
    <t>1/160</t>
  </si>
  <si>
    <t>Компот из изюма</t>
  </si>
  <si>
    <t>Каша гречневая рассыпчатая</t>
  </si>
  <si>
    <t>№ 302*</t>
  </si>
  <si>
    <t>Неделя: 2</t>
  </si>
  <si>
    <t>День:   23.10.2023</t>
  </si>
  <si>
    <t>Икра кабачковая пром. Производства для детского питания</t>
  </si>
  <si>
    <t>№  57**</t>
  </si>
  <si>
    <t>Макароны отварные с сыром</t>
  </si>
  <si>
    <t>1/150</t>
  </si>
  <si>
    <t>№  333***</t>
  </si>
  <si>
    <t>№  14*</t>
  </si>
  <si>
    <t>Кукуруза консервированный пром. производства</t>
  </si>
  <si>
    <t>№ 133*</t>
  </si>
  <si>
    <t>Суп картофельный с бобовыми (горох)</t>
  </si>
  <si>
    <t>№ 102*</t>
  </si>
  <si>
    <t>Биточки из говядины</t>
  </si>
  <si>
    <t>1/90</t>
  </si>
  <si>
    <t>№ 268*</t>
  </si>
  <si>
    <t>Компот из св. яблок</t>
  </si>
  <si>
    <t>№ 350*</t>
  </si>
  <si>
    <t>Котлета нат. из филе птицы</t>
  </si>
  <si>
    <t>1/55</t>
  </si>
  <si>
    <t>№ 299*</t>
  </si>
  <si>
    <t>Каша перловая</t>
  </si>
  <si>
    <t>№ 1302**</t>
  </si>
  <si>
    <t>Сдоба Домашняя</t>
  </si>
  <si>
    <t>1/60</t>
  </si>
  <si>
    <t>23.10.2023</t>
  </si>
  <si>
    <t>Каша молочная рисовая</t>
  </si>
  <si>
    <t>Калорийность-172,64, Белки-5,096, Жиры-5,92, Углеводы-24,84</t>
  </si>
  <si>
    <t>Напиток кофейный</t>
  </si>
  <si>
    <t>Калорийность-44,8, Белки-1,5, Жиры-1,2, Углеводы-7</t>
  </si>
  <si>
    <t>30/10/10</t>
  </si>
  <si>
    <t>Бутерброд с маслом, сыром</t>
  </si>
  <si>
    <t>Калорийность-151,92, Белки-3,25, Жиры-5, Углеводы-18,58</t>
  </si>
  <si>
    <t>Калорийность-369,36, Белки-9,846, Жиры-12,12, Углеводы-50,42</t>
  </si>
  <si>
    <t>200/1шт</t>
  </si>
  <si>
    <t>Сок детский</t>
  </si>
  <si>
    <t>Калорийность-92, Белки-1, Углеводы-22, ВитаминС-11,787</t>
  </si>
  <si>
    <t xml:space="preserve">Суп картофельный  с клецками </t>
  </si>
  <si>
    <t>Калорийность-143,11, Белки-5,6, Жиры-6,47, Углеводы-15,62, ВитаминС-2,61</t>
  </si>
  <si>
    <t xml:space="preserve">Котлета Домашняя </t>
  </si>
  <si>
    <t>Калорийность-143,313, Белки-9,481, Жиры-6,874, Углеводы-9,56</t>
  </si>
  <si>
    <t>Капуста тушенная</t>
  </si>
  <si>
    <t>Калорийность-158,4, Белки-3,089, Жиры-5,12, Углеводы-24, ВитаминС-3,52</t>
  </si>
  <si>
    <t>Калорийность-82, Белки-0,541, Углеводы-20, ВитаминС-18</t>
  </si>
  <si>
    <t>Калорийность-105, Белки-2, Жиры-1, Углеводы-22</t>
  </si>
  <si>
    <t>Калорийность-631,823, Белки-20,711, Жиры-19,464, Углеводы-91,18, ВитаминС-24,13</t>
  </si>
  <si>
    <t xml:space="preserve">Плюшка Московская </t>
  </si>
  <si>
    <t>Калорийность-162,23, Белки-2,093, Жиры-8,377, Углеводы-20,057</t>
  </si>
  <si>
    <t>Бифивит</t>
  </si>
  <si>
    <t>Калорийность-127,31, Белки-5, Жиры-5, Углеводы-14,4</t>
  </si>
  <si>
    <t>Калорийность-289,54, Белки-7,093, Жиры-13,377, Углеводы-34,457</t>
  </si>
  <si>
    <t>80/20</t>
  </si>
  <si>
    <t xml:space="preserve">Котлета рыбная зап.в молочном </t>
  </si>
  <si>
    <t>Калорийность-150,997, Белки-10,2, Жиры-10,539, Углеводы-13,943</t>
  </si>
  <si>
    <t xml:space="preserve">Пюре    картофельное </t>
  </si>
  <si>
    <t>Калорийность-149,78, Белки-3,15, Жиры-4, Углеводы-23, ВитаминС-3,05</t>
  </si>
  <si>
    <t>Калорийность-52,5, Белки-1, Жиры-0,5, Углеводы-11</t>
  </si>
  <si>
    <t>Яблоки свежие</t>
  </si>
  <si>
    <t>Калорийность-60, Белки-1, Углеводы-14, ВитаминС-11,03</t>
  </si>
  <si>
    <t>Калорийность-417,277, Белки-15,35, Жиры-15,039, Углеводы-62,943, ВитаминС-14,083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</si>
</sst>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83">
    <xf numFmtId="0" fontId="0" fillId="0" borderId="0" xfId="0"/>
    <xf numFmtId="0" fontId="3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21" xfId="0" applyFont="1" applyBorder="1" applyAlignment="1">
      <alignment wrapText="1"/>
    </xf>
    <xf numFmtId="0" fontId="18" fillId="0" borderId="22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49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 wrapText="1"/>
    </xf>
    <xf numFmtId="2" fontId="18" fillId="0" borderId="1" xfId="0" applyNumberFormat="1" applyFont="1" applyBorder="1" applyAlignment="1">
      <alignment horizontal="center" wrapText="1"/>
    </xf>
    <xf numFmtId="165" fontId="18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0" fontId="19" fillId="2" borderId="1" xfId="0" applyFont="1" applyFill="1" applyBorder="1" applyAlignment="1">
      <alignment horizontal="center" wrapText="1"/>
    </xf>
    <xf numFmtId="0" fontId="18" fillId="0" borderId="2" xfId="0" applyFont="1" applyBorder="1" applyAlignment="1">
      <alignment wrapText="1"/>
    </xf>
    <xf numFmtId="0" fontId="18" fillId="0" borderId="6" xfId="0" applyFont="1" applyBorder="1" applyAlignment="1">
      <alignment horizontal="center" wrapText="1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/>
    <xf numFmtId="0" fontId="21" fillId="0" borderId="17" xfId="0" applyFont="1" applyBorder="1" applyAlignment="1">
      <alignment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top" wrapText="1"/>
    </xf>
    <xf numFmtId="0" fontId="9" fillId="0" borderId="0" xfId="3" applyFont="1" applyAlignment="1">
      <alignment horizontal="center"/>
    </xf>
    <xf numFmtId="0" fontId="10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left" vertical="top" wrapText="1"/>
    </xf>
    <xf numFmtId="0" fontId="6" fillId="0" borderId="0" xfId="3" applyFont="1" applyAlignment="1">
      <alignment horizontal="right" vertical="top" wrapText="1"/>
    </xf>
    <xf numFmtId="0" fontId="16" fillId="0" borderId="0" xfId="0" applyFont="1" applyAlignment="1">
      <alignment horizontal="right"/>
    </xf>
    <xf numFmtId="0" fontId="17" fillId="0" borderId="9" xfId="0" applyFont="1" applyBorder="1" applyAlignment="1">
      <alignment vertical="center" wrapText="1"/>
    </xf>
    <xf numFmtId="0" fontId="21" fillId="0" borderId="26" xfId="0" applyFont="1" applyBorder="1" applyAlignment="1"/>
    <xf numFmtId="0" fontId="21" fillId="0" borderId="19" xfId="0" applyFont="1" applyBorder="1" applyAlignment="1"/>
    <xf numFmtId="49" fontId="18" fillId="0" borderId="1" xfId="0" applyNumberFormat="1" applyFont="1" applyBorder="1" applyAlignment="1">
      <alignment horizontal="center"/>
    </xf>
    <xf numFmtId="0" fontId="5" fillId="0" borderId="0" xfId="3"/>
    <xf numFmtId="0" fontId="6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3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14" fillId="0" borderId="4" xfId="3" applyFont="1" applyBorder="1" applyAlignment="1">
      <alignment horizontal="right" vertical="top"/>
    </xf>
    <xf numFmtId="164" fontId="1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7"/>
  <sheetViews>
    <sheetView tabSelected="1" zoomScale="60" zoomScaleNormal="60" zoomScaleSheetLayoutView="80" workbookViewId="0">
      <selection activeCell="V5" sqref="V5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7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28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6" t="s">
        <v>6</v>
      </c>
      <c r="N2" s="66"/>
      <c r="O2" s="66"/>
      <c r="P2" s="66"/>
      <c r="Q2" s="66"/>
      <c r="R2" s="66"/>
      <c r="S2" s="66"/>
      <c r="T2" s="66"/>
      <c r="U2" s="2"/>
    </row>
    <row r="3" spans="1:21" x14ac:dyDescent="0.25">
      <c r="A3" s="5" t="s">
        <v>29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75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3" t="s">
        <v>76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51" t="s">
        <v>5</v>
      </c>
      <c r="B6" s="53" t="s">
        <v>30</v>
      </c>
      <c r="C6" s="53" t="s">
        <v>31</v>
      </c>
      <c r="D6" s="6" t="s">
        <v>32</v>
      </c>
      <c r="E6" s="7"/>
      <c r="F6" s="8"/>
      <c r="G6" s="53" t="s">
        <v>33</v>
      </c>
      <c r="H6" s="42" t="s">
        <v>34</v>
      </c>
      <c r="I6" s="56"/>
      <c r="J6" s="56"/>
      <c r="K6" s="56"/>
      <c r="L6" s="57"/>
      <c r="M6" s="42" t="s">
        <v>35</v>
      </c>
      <c r="N6" s="43"/>
      <c r="O6" s="43"/>
      <c r="P6" s="43"/>
      <c r="Q6" s="43"/>
      <c r="R6" s="43"/>
      <c r="S6" s="43"/>
      <c r="T6" s="44"/>
      <c r="U6" s="67" t="s">
        <v>36</v>
      </c>
    </row>
    <row r="7" spans="1:21" ht="18.75" customHeight="1" thickBot="1" x14ac:dyDescent="0.3">
      <c r="A7" s="52"/>
      <c r="B7" s="54"/>
      <c r="C7" s="54"/>
      <c r="D7" s="9" t="s">
        <v>37</v>
      </c>
      <c r="E7" s="9" t="s">
        <v>38</v>
      </c>
      <c r="F7" s="9" t="s">
        <v>39</v>
      </c>
      <c r="G7" s="55"/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3</v>
      </c>
      <c r="N7" s="10" t="s">
        <v>1</v>
      </c>
      <c r="O7" s="10" t="s">
        <v>2</v>
      </c>
      <c r="P7" s="10" t="s">
        <v>0</v>
      </c>
      <c r="Q7" s="10" t="s">
        <v>4</v>
      </c>
      <c r="R7" s="10" t="s">
        <v>45</v>
      </c>
      <c r="S7" s="10" t="s">
        <v>46</v>
      </c>
      <c r="T7" s="10" t="s">
        <v>47</v>
      </c>
      <c r="U7" s="68"/>
    </row>
    <row r="8" spans="1:21" x14ac:dyDescent="0.25">
      <c r="A8" s="45" t="s">
        <v>13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7"/>
      <c r="U8" s="69"/>
    </row>
    <row r="9" spans="1:21" ht="23.25" x14ac:dyDescent="0.25">
      <c r="A9" s="40" t="s">
        <v>77</v>
      </c>
      <c r="B9" s="11">
        <v>5.0999999999999996</v>
      </c>
      <c r="C9" s="32" t="s">
        <v>48</v>
      </c>
      <c r="D9" s="33">
        <v>0.72</v>
      </c>
      <c r="E9" s="33">
        <v>2.83</v>
      </c>
      <c r="F9" s="33">
        <v>7.62</v>
      </c>
      <c r="G9" s="33">
        <v>46.5</v>
      </c>
      <c r="H9" s="33">
        <v>4.5</v>
      </c>
      <c r="I9" s="33">
        <v>1.4999999999999999E-2</v>
      </c>
      <c r="J9" s="33">
        <v>0.03</v>
      </c>
      <c r="K9" s="33">
        <v>0</v>
      </c>
      <c r="L9" s="33">
        <v>0</v>
      </c>
      <c r="M9" s="33">
        <v>24</v>
      </c>
      <c r="N9" s="33">
        <v>22.5</v>
      </c>
      <c r="O9" s="33">
        <v>5.42</v>
      </c>
      <c r="P9" s="33">
        <v>4.2000000000000003E-2</v>
      </c>
      <c r="Q9" s="33">
        <v>0.8</v>
      </c>
      <c r="R9" s="33">
        <v>2.3999999999999998E-3</v>
      </c>
      <c r="S9" s="33">
        <v>8.9999999999999998E-4</v>
      </c>
      <c r="T9" s="34">
        <v>5.0000000000000001E-3</v>
      </c>
      <c r="U9" s="18" t="s">
        <v>78</v>
      </c>
    </row>
    <row r="10" spans="1:21" x14ac:dyDescent="0.25">
      <c r="A10" s="13" t="s">
        <v>79</v>
      </c>
      <c r="B10" s="24">
        <v>30.44</v>
      </c>
      <c r="C10" s="35" t="s">
        <v>80</v>
      </c>
      <c r="D10" s="14">
        <v>10.17</v>
      </c>
      <c r="E10" s="14">
        <v>11.94</v>
      </c>
      <c r="F10" s="14">
        <v>25.58</v>
      </c>
      <c r="G10" s="14">
        <v>250.8</v>
      </c>
      <c r="H10" s="14">
        <v>0.16</v>
      </c>
      <c r="I10" s="14">
        <v>0.11</v>
      </c>
      <c r="J10" s="14">
        <v>0.09</v>
      </c>
      <c r="K10" s="14">
        <v>86.4</v>
      </c>
      <c r="L10" s="14">
        <v>0.2</v>
      </c>
      <c r="M10" s="14">
        <v>211.4</v>
      </c>
      <c r="N10" s="14">
        <v>121.56</v>
      </c>
      <c r="O10" s="14">
        <v>15.24</v>
      </c>
      <c r="P10" s="14">
        <v>0.92</v>
      </c>
      <c r="Q10" s="36">
        <v>52.44</v>
      </c>
      <c r="R10" s="14">
        <v>1.5E-3</v>
      </c>
      <c r="S10" s="14">
        <v>2.3999999999999998E-3</v>
      </c>
      <c r="T10" s="22">
        <v>0.23</v>
      </c>
      <c r="U10" s="18" t="s">
        <v>81</v>
      </c>
    </row>
    <row r="11" spans="1:21" x14ac:dyDescent="0.25">
      <c r="A11" s="40" t="s">
        <v>66</v>
      </c>
      <c r="B11" s="11">
        <v>10.01</v>
      </c>
      <c r="C11" s="70" t="s">
        <v>67</v>
      </c>
      <c r="D11" s="33">
        <v>0.08</v>
      </c>
      <c r="E11" s="33">
        <v>4.25</v>
      </c>
      <c r="F11" s="33">
        <v>3.13</v>
      </c>
      <c r="G11" s="33">
        <v>88</v>
      </c>
      <c r="H11" s="33">
        <v>0.21</v>
      </c>
      <c r="I11" s="33">
        <v>0</v>
      </c>
      <c r="J11" s="33">
        <v>0.01</v>
      </c>
      <c r="K11" s="33">
        <v>40</v>
      </c>
      <c r="L11" s="33">
        <v>0.12</v>
      </c>
      <c r="M11" s="33">
        <v>2.4</v>
      </c>
      <c r="N11" s="33">
        <v>3</v>
      </c>
      <c r="O11" s="33">
        <v>0</v>
      </c>
      <c r="P11" s="33">
        <v>0.02</v>
      </c>
      <c r="Q11" s="33">
        <v>3</v>
      </c>
      <c r="R11" s="33">
        <v>8.0000000000000004E-4</v>
      </c>
      <c r="S11" s="33">
        <v>0</v>
      </c>
      <c r="T11" s="34">
        <v>5.0000000000000001E-3</v>
      </c>
      <c r="U11" s="18" t="s">
        <v>82</v>
      </c>
    </row>
    <row r="12" spans="1:21" x14ac:dyDescent="0.25">
      <c r="A12" s="13" t="s">
        <v>68</v>
      </c>
      <c r="B12" s="14">
        <v>7.81</v>
      </c>
      <c r="C12" s="35" t="s">
        <v>49</v>
      </c>
      <c r="D12" s="14">
        <v>7.0000000000000007E-2</v>
      </c>
      <c r="E12" s="14">
        <v>0.02</v>
      </c>
      <c r="F12" s="14">
        <v>15</v>
      </c>
      <c r="G12" s="14">
        <v>50</v>
      </c>
      <c r="H12" s="14">
        <v>0.03</v>
      </c>
      <c r="I12" s="14">
        <v>0</v>
      </c>
      <c r="J12" s="37">
        <v>0</v>
      </c>
      <c r="K12" s="14">
        <v>0</v>
      </c>
      <c r="L12" s="36">
        <v>0</v>
      </c>
      <c r="M12" s="36">
        <v>1.1000000000000001</v>
      </c>
      <c r="N12" s="14">
        <v>2.8</v>
      </c>
      <c r="O12" s="14">
        <v>1.4</v>
      </c>
      <c r="P12" s="14">
        <v>2.7E-2</v>
      </c>
      <c r="Q12" s="14">
        <v>4.55</v>
      </c>
      <c r="R12" s="14">
        <v>0</v>
      </c>
      <c r="S12" s="14">
        <v>0</v>
      </c>
      <c r="T12" s="22">
        <v>6.2E-2</v>
      </c>
      <c r="U12" s="18" t="s">
        <v>69</v>
      </c>
    </row>
    <row r="13" spans="1:21" ht="23.25" x14ac:dyDescent="0.25">
      <c r="A13" s="13" t="s">
        <v>62</v>
      </c>
      <c r="B13" s="11">
        <v>4.18</v>
      </c>
      <c r="C13" s="12" t="s">
        <v>50</v>
      </c>
      <c r="D13" s="16">
        <v>2.37</v>
      </c>
      <c r="E13" s="16">
        <v>0.3</v>
      </c>
      <c r="F13" s="16">
        <v>14.49</v>
      </c>
      <c r="G13" s="16">
        <v>70.14</v>
      </c>
      <c r="H13" s="16">
        <v>0</v>
      </c>
      <c r="I13" s="16">
        <v>0.03</v>
      </c>
      <c r="J13" s="16">
        <v>1.4999999999999999E-2</v>
      </c>
      <c r="K13" s="16">
        <v>0</v>
      </c>
      <c r="L13" s="16">
        <v>0</v>
      </c>
      <c r="M13" s="16">
        <v>6.9</v>
      </c>
      <c r="N13" s="16">
        <v>16.100000000000001</v>
      </c>
      <c r="O13" s="16">
        <v>2.9</v>
      </c>
      <c r="P13" s="16">
        <v>0.13</v>
      </c>
      <c r="Q13" s="16">
        <v>9.9</v>
      </c>
      <c r="R13" s="16">
        <v>1E-3</v>
      </c>
      <c r="S13" s="16">
        <v>8.9999999999999998E-4</v>
      </c>
      <c r="T13" s="17">
        <v>5.0000000000000001E-3</v>
      </c>
      <c r="U13" s="21" t="s">
        <v>51</v>
      </c>
    </row>
    <row r="14" spans="1:21" x14ac:dyDescent="0.25">
      <c r="A14" s="13"/>
      <c r="B14" s="14"/>
      <c r="C14" s="3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22"/>
      <c r="U14" s="21"/>
    </row>
    <row r="15" spans="1:21" x14ac:dyDescent="0.25">
      <c r="A15" s="13" t="s">
        <v>70</v>
      </c>
      <c r="B15" s="14"/>
      <c r="C15" s="35" t="s">
        <v>71</v>
      </c>
      <c r="D15" s="14">
        <v>2.39</v>
      </c>
      <c r="E15" s="14">
        <v>0.79</v>
      </c>
      <c r="F15" s="14">
        <v>33.6</v>
      </c>
      <c r="G15" s="14">
        <v>153.6</v>
      </c>
      <c r="H15" s="14">
        <v>12.23</v>
      </c>
      <c r="I15" s="14">
        <v>6.4000000000000001E-2</v>
      </c>
      <c r="J15" s="14">
        <v>7.4999999999999997E-2</v>
      </c>
      <c r="K15" s="14">
        <v>0</v>
      </c>
      <c r="L15" s="14">
        <v>0</v>
      </c>
      <c r="M15" s="14">
        <v>12.8</v>
      </c>
      <c r="N15" s="14">
        <v>22.21</v>
      </c>
      <c r="O15" s="14">
        <v>67.2</v>
      </c>
      <c r="P15" s="14">
        <v>0.96</v>
      </c>
      <c r="Q15" s="14">
        <v>95.62</v>
      </c>
      <c r="R15" s="14">
        <v>5.5999999999999999E-3</v>
      </c>
      <c r="S15" s="14">
        <v>0</v>
      </c>
      <c r="T15" s="41">
        <v>0.16900000000000001</v>
      </c>
      <c r="U15" s="21"/>
    </row>
    <row r="16" spans="1:21" x14ac:dyDescent="0.25">
      <c r="A16" s="38" t="s">
        <v>52</v>
      </c>
      <c r="B16" s="23"/>
      <c r="C16" s="14"/>
      <c r="D16" s="23">
        <f t="shared" ref="D16:T16" si="0">SUM(D9:D15)</f>
        <v>15.8</v>
      </c>
      <c r="E16" s="23">
        <f t="shared" si="0"/>
        <v>20.13</v>
      </c>
      <c r="F16" s="23">
        <f t="shared" si="0"/>
        <v>99.419999999999987</v>
      </c>
      <c r="G16" s="23">
        <f t="shared" si="0"/>
        <v>659.04</v>
      </c>
      <c r="H16" s="23">
        <f t="shared" si="0"/>
        <v>17.130000000000003</v>
      </c>
      <c r="I16" s="23">
        <f t="shared" si="0"/>
        <v>0.219</v>
      </c>
      <c r="J16" s="23">
        <f t="shared" si="0"/>
        <v>0.22000000000000003</v>
      </c>
      <c r="K16" s="23">
        <f t="shared" si="0"/>
        <v>126.4</v>
      </c>
      <c r="L16" s="23">
        <f t="shared" si="0"/>
        <v>0.32</v>
      </c>
      <c r="M16" s="23">
        <f t="shared" si="0"/>
        <v>258.60000000000002</v>
      </c>
      <c r="N16" s="23">
        <f t="shared" si="0"/>
        <v>188.17000000000002</v>
      </c>
      <c r="O16" s="23">
        <f t="shared" si="0"/>
        <v>92.16</v>
      </c>
      <c r="P16" s="23">
        <f t="shared" si="0"/>
        <v>2.0990000000000002</v>
      </c>
      <c r="Q16" s="23">
        <f t="shared" si="0"/>
        <v>166.31</v>
      </c>
      <c r="R16" s="23">
        <f t="shared" si="0"/>
        <v>1.1300000000000001E-2</v>
      </c>
      <c r="S16" s="23">
        <f t="shared" si="0"/>
        <v>4.1999999999999997E-3</v>
      </c>
      <c r="T16" s="23">
        <f t="shared" si="0"/>
        <v>0.47600000000000009</v>
      </c>
      <c r="U16" s="21"/>
    </row>
    <row r="17" spans="1:21" x14ac:dyDescent="0.25">
      <c r="A17" s="48" t="s">
        <v>17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50"/>
      <c r="U17" s="19"/>
    </row>
    <row r="18" spans="1:21" x14ac:dyDescent="0.25">
      <c r="A18" s="13" t="s">
        <v>83</v>
      </c>
      <c r="B18" s="14">
        <v>13.18</v>
      </c>
      <c r="C18" s="15" t="s">
        <v>50</v>
      </c>
      <c r="D18" s="16">
        <v>1.23</v>
      </c>
      <c r="E18" s="16">
        <v>1.74</v>
      </c>
      <c r="F18" s="16">
        <v>8.8699999999999992</v>
      </c>
      <c r="G18" s="16">
        <v>44.16</v>
      </c>
      <c r="H18" s="16">
        <v>0.73</v>
      </c>
      <c r="I18" s="16">
        <v>6.0000000000000001E-3</v>
      </c>
      <c r="J18" s="16">
        <v>2.5000000000000001E-2</v>
      </c>
      <c r="K18" s="16">
        <v>8.4</v>
      </c>
      <c r="L18" s="16">
        <v>0</v>
      </c>
      <c r="M18" s="16">
        <v>5.62</v>
      </c>
      <c r="N18" s="16">
        <v>29.88</v>
      </c>
      <c r="O18" s="16">
        <v>0.12</v>
      </c>
      <c r="P18" s="16">
        <v>2.4E-2</v>
      </c>
      <c r="Q18" s="16">
        <v>0.68</v>
      </c>
      <c r="R18" s="16">
        <v>1.2999999999999999E-2</v>
      </c>
      <c r="S18" s="16">
        <v>8.0000000000000002E-3</v>
      </c>
      <c r="T18" s="17">
        <v>6.0000000000000001E-3</v>
      </c>
      <c r="U18" s="16" t="s">
        <v>84</v>
      </c>
    </row>
    <row r="19" spans="1:21" x14ac:dyDescent="0.25">
      <c r="A19" s="13" t="s">
        <v>85</v>
      </c>
      <c r="B19" s="24">
        <v>10.55</v>
      </c>
      <c r="C19" s="14" t="s">
        <v>49</v>
      </c>
      <c r="D19" s="14">
        <v>4.3899999999999997</v>
      </c>
      <c r="E19" s="14">
        <v>4.21</v>
      </c>
      <c r="F19" s="14">
        <v>13.22</v>
      </c>
      <c r="G19" s="14">
        <v>108.6</v>
      </c>
      <c r="H19" s="14">
        <v>3.66</v>
      </c>
      <c r="I19" s="14">
        <v>0.18</v>
      </c>
      <c r="J19" s="14">
        <v>5.8000000000000003E-2</v>
      </c>
      <c r="K19" s="14">
        <v>0</v>
      </c>
      <c r="L19" s="14">
        <v>0</v>
      </c>
      <c r="M19" s="14">
        <v>34.14</v>
      </c>
      <c r="N19" s="14">
        <v>70.48</v>
      </c>
      <c r="O19" s="14">
        <v>18.46</v>
      </c>
      <c r="P19" s="14">
        <v>0.64</v>
      </c>
      <c r="Q19" s="14">
        <v>88.26</v>
      </c>
      <c r="R19" s="14">
        <v>2.7000000000000001E-3</v>
      </c>
      <c r="S19" s="14">
        <v>7.5000000000000002E-4</v>
      </c>
      <c r="T19" s="22">
        <v>1.6E-2</v>
      </c>
      <c r="U19" s="19" t="s">
        <v>86</v>
      </c>
    </row>
    <row r="20" spans="1:21" x14ac:dyDescent="0.25">
      <c r="A20" s="13" t="s">
        <v>87</v>
      </c>
      <c r="B20" s="24">
        <v>57.79</v>
      </c>
      <c r="C20" s="15" t="s">
        <v>88</v>
      </c>
      <c r="D20" s="14">
        <v>14.85</v>
      </c>
      <c r="E20" s="14">
        <v>21.78</v>
      </c>
      <c r="F20" s="14">
        <v>12.88</v>
      </c>
      <c r="G20" s="14">
        <v>309.60000000000002</v>
      </c>
      <c r="H20" s="14">
        <v>0.3</v>
      </c>
      <c r="I20" s="14">
        <v>7.1999999999999995E-2</v>
      </c>
      <c r="J20" s="14">
        <v>0.14000000000000001</v>
      </c>
      <c r="K20" s="14">
        <v>40.32</v>
      </c>
      <c r="L20" s="14">
        <v>0.87</v>
      </c>
      <c r="M20" s="14">
        <v>138.82</v>
      </c>
      <c r="N20" s="14">
        <v>169.92</v>
      </c>
      <c r="O20" s="14">
        <v>20.2</v>
      </c>
      <c r="P20" s="14">
        <v>1.52</v>
      </c>
      <c r="Q20" s="14">
        <v>87.22</v>
      </c>
      <c r="R20" s="14">
        <v>3.0000000000000001E-3</v>
      </c>
      <c r="S20" s="14">
        <v>7.0000000000000001E-3</v>
      </c>
      <c r="T20" s="22">
        <v>0.38</v>
      </c>
      <c r="U20" s="19" t="s">
        <v>89</v>
      </c>
    </row>
    <row r="21" spans="1:21" x14ac:dyDescent="0.25">
      <c r="A21" s="20" t="s">
        <v>73</v>
      </c>
      <c r="B21" s="16">
        <v>7.99</v>
      </c>
      <c r="C21" s="12" t="s">
        <v>61</v>
      </c>
      <c r="D21" s="16">
        <v>4.5999999999999996</v>
      </c>
      <c r="E21" s="16">
        <v>6.09</v>
      </c>
      <c r="F21" s="16">
        <v>38.64</v>
      </c>
      <c r="G21" s="16">
        <v>243.75</v>
      </c>
      <c r="H21" s="16">
        <v>0</v>
      </c>
      <c r="I21" s="16">
        <v>0.2</v>
      </c>
      <c r="J21" s="16">
        <v>0.11</v>
      </c>
      <c r="K21" s="16">
        <v>0</v>
      </c>
      <c r="L21" s="16">
        <v>0.05</v>
      </c>
      <c r="M21" s="16">
        <v>34.82</v>
      </c>
      <c r="N21" s="16">
        <v>203.92</v>
      </c>
      <c r="O21" s="16">
        <v>75.819999999999993</v>
      </c>
      <c r="P21" s="16">
        <v>2.56</v>
      </c>
      <c r="Q21" s="16">
        <v>109.5</v>
      </c>
      <c r="R21" s="16">
        <v>1.6000000000000001E-3</v>
      </c>
      <c r="S21" s="16">
        <v>6.9999999999999999E-4</v>
      </c>
      <c r="T21" s="17">
        <v>0.64</v>
      </c>
      <c r="U21" s="19" t="s">
        <v>74</v>
      </c>
    </row>
    <row r="22" spans="1:21" x14ac:dyDescent="0.25">
      <c r="A22" s="20" t="s">
        <v>90</v>
      </c>
      <c r="B22" s="16">
        <v>13.87</v>
      </c>
      <c r="C22" s="12" t="s">
        <v>49</v>
      </c>
      <c r="D22" s="16">
        <v>0.42</v>
      </c>
      <c r="E22" s="16">
        <v>0.11</v>
      </c>
      <c r="F22" s="16">
        <v>38.61</v>
      </c>
      <c r="G22" s="16">
        <v>157.62</v>
      </c>
      <c r="H22" s="16">
        <v>2.4300000000000002</v>
      </c>
      <c r="I22" s="16">
        <v>6.0000000000000001E-3</v>
      </c>
      <c r="J22" s="16">
        <v>1.0999999999999999E-2</v>
      </c>
      <c r="K22" s="16">
        <v>0</v>
      </c>
      <c r="L22" s="16">
        <v>0</v>
      </c>
      <c r="M22" s="16">
        <v>20.65</v>
      </c>
      <c r="N22" s="16">
        <v>18.5</v>
      </c>
      <c r="O22" s="16">
        <v>3.85</v>
      </c>
      <c r="P22" s="16">
        <v>0.24</v>
      </c>
      <c r="Q22" s="16">
        <v>32.630000000000003</v>
      </c>
      <c r="R22" s="16">
        <v>4.0000000000000001E-3</v>
      </c>
      <c r="S22" s="16">
        <v>0</v>
      </c>
      <c r="T22" s="17">
        <v>5.0000000000000001E-3</v>
      </c>
      <c r="U22" s="19" t="s">
        <v>91</v>
      </c>
    </row>
    <row r="23" spans="1:21" ht="23.25" x14ac:dyDescent="0.25">
      <c r="A23" s="20" t="s">
        <v>26</v>
      </c>
      <c r="B23" s="16">
        <v>1.41</v>
      </c>
      <c r="C23" s="12" t="s">
        <v>50</v>
      </c>
      <c r="D23" s="16">
        <v>2.37</v>
      </c>
      <c r="E23" s="16">
        <v>0.3</v>
      </c>
      <c r="F23" s="16">
        <v>14.49</v>
      </c>
      <c r="G23" s="16">
        <v>70.14</v>
      </c>
      <c r="H23" s="16">
        <v>0</v>
      </c>
      <c r="I23" s="16">
        <v>0.03</v>
      </c>
      <c r="J23" s="16">
        <v>1.4999999999999999E-2</v>
      </c>
      <c r="K23" s="16">
        <v>0</v>
      </c>
      <c r="L23" s="16">
        <v>0</v>
      </c>
      <c r="M23" s="16">
        <v>6.9</v>
      </c>
      <c r="N23" s="16">
        <v>16.100000000000001</v>
      </c>
      <c r="O23" s="16">
        <v>2.9</v>
      </c>
      <c r="P23" s="16">
        <v>0.13</v>
      </c>
      <c r="Q23" s="16">
        <v>9.9</v>
      </c>
      <c r="R23" s="16">
        <v>1E-3</v>
      </c>
      <c r="S23" s="16">
        <v>8.9999999999999998E-4</v>
      </c>
      <c r="T23" s="17">
        <v>5.0000000000000001E-3</v>
      </c>
      <c r="U23" s="21" t="s">
        <v>51</v>
      </c>
    </row>
    <row r="24" spans="1:21" ht="23.25" x14ac:dyDescent="0.25">
      <c r="A24" s="13" t="s">
        <v>53</v>
      </c>
      <c r="B24" s="14">
        <v>1.04</v>
      </c>
      <c r="C24" s="35" t="s">
        <v>48</v>
      </c>
      <c r="D24" s="14">
        <v>1.98</v>
      </c>
      <c r="E24" s="14">
        <v>0.36</v>
      </c>
      <c r="F24" s="14">
        <v>10.02</v>
      </c>
      <c r="G24" s="14">
        <v>51.99</v>
      </c>
      <c r="H24" s="14">
        <v>0</v>
      </c>
      <c r="I24" s="14">
        <v>4.4999999999999998E-2</v>
      </c>
      <c r="J24" s="14">
        <v>0.03</v>
      </c>
      <c r="K24" s="14">
        <v>0</v>
      </c>
      <c r="L24" s="14">
        <v>0</v>
      </c>
      <c r="M24" s="14">
        <v>10.5</v>
      </c>
      <c r="N24" s="14">
        <v>31.4</v>
      </c>
      <c r="O24" s="14">
        <v>4.0999999999999996</v>
      </c>
      <c r="P24" s="14">
        <v>0.4</v>
      </c>
      <c r="Q24" s="14">
        <v>10.5</v>
      </c>
      <c r="R24" s="14">
        <v>8.3999999999999995E-3</v>
      </c>
      <c r="S24" s="14">
        <v>0</v>
      </c>
      <c r="T24" s="22">
        <v>0.2</v>
      </c>
      <c r="U24" s="21" t="s">
        <v>51</v>
      </c>
    </row>
    <row r="25" spans="1:21" x14ac:dyDescent="0.25">
      <c r="A25" s="25" t="s">
        <v>54</v>
      </c>
      <c r="B25" s="23">
        <f>SUM(B18:B24)</f>
        <v>105.83</v>
      </c>
      <c r="C25" s="26"/>
      <c r="D25" s="26">
        <f t="shared" ref="D25:T25" si="1">SUM(D18:D24)</f>
        <v>29.840000000000003</v>
      </c>
      <c r="E25" s="26">
        <f t="shared" si="1"/>
        <v>34.589999999999996</v>
      </c>
      <c r="F25" s="26">
        <f t="shared" si="1"/>
        <v>136.72999999999999</v>
      </c>
      <c r="G25" s="26">
        <f t="shared" si="1"/>
        <v>985.86</v>
      </c>
      <c r="H25" s="26">
        <f t="shared" si="1"/>
        <v>7.120000000000001</v>
      </c>
      <c r="I25" s="26">
        <f t="shared" si="1"/>
        <v>0.53900000000000003</v>
      </c>
      <c r="J25" s="26">
        <f t="shared" si="1"/>
        <v>0.38900000000000001</v>
      </c>
      <c r="K25" s="26">
        <f t="shared" si="1"/>
        <v>48.72</v>
      </c>
      <c r="L25" s="26">
        <f t="shared" si="1"/>
        <v>0.92</v>
      </c>
      <c r="M25" s="26">
        <f t="shared" si="1"/>
        <v>251.45</v>
      </c>
      <c r="N25" s="26">
        <f t="shared" si="1"/>
        <v>540.19999999999993</v>
      </c>
      <c r="O25" s="26">
        <f t="shared" si="1"/>
        <v>125.44999999999999</v>
      </c>
      <c r="P25" s="26">
        <f t="shared" si="1"/>
        <v>5.5140000000000002</v>
      </c>
      <c r="Q25" s="26">
        <f t="shared" si="1"/>
        <v>338.69</v>
      </c>
      <c r="R25" s="26">
        <f t="shared" si="1"/>
        <v>3.3700000000000001E-2</v>
      </c>
      <c r="S25" s="26">
        <f t="shared" si="1"/>
        <v>1.7350000000000001E-2</v>
      </c>
      <c r="T25" s="26">
        <f t="shared" si="1"/>
        <v>1.2519999999999998</v>
      </c>
      <c r="U25" s="19"/>
    </row>
    <row r="26" spans="1:21" x14ac:dyDescent="0.25">
      <c r="A26" s="48" t="s">
        <v>9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  <c r="U26" s="19"/>
    </row>
    <row r="27" spans="1:21" x14ac:dyDescent="0.25">
      <c r="A27" s="13" t="s">
        <v>92</v>
      </c>
      <c r="B27" s="24">
        <v>54.54</v>
      </c>
      <c r="C27" s="35" t="s">
        <v>93</v>
      </c>
      <c r="D27" s="14">
        <v>11.65</v>
      </c>
      <c r="E27" s="14">
        <v>11.66</v>
      </c>
      <c r="F27" s="14">
        <v>3.51</v>
      </c>
      <c r="G27" s="14">
        <v>166</v>
      </c>
      <c r="H27" s="14">
        <v>0.68</v>
      </c>
      <c r="I27" s="14">
        <v>0.04</v>
      </c>
      <c r="J27" s="14">
        <v>0.09</v>
      </c>
      <c r="K27" s="14">
        <v>30.1</v>
      </c>
      <c r="L27" s="14">
        <v>0.86</v>
      </c>
      <c r="M27" s="14">
        <v>130.32</v>
      </c>
      <c r="N27" s="14">
        <v>79</v>
      </c>
      <c r="O27" s="14">
        <v>16.899999999999999</v>
      </c>
      <c r="P27" s="14">
        <v>0.7</v>
      </c>
      <c r="Q27" s="14">
        <v>101.16</v>
      </c>
      <c r="R27" s="14">
        <v>1E-3</v>
      </c>
      <c r="S27" s="14">
        <v>3.8E-3</v>
      </c>
      <c r="T27" s="22">
        <v>0.17</v>
      </c>
      <c r="U27" s="19" t="s">
        <v>94</v>
      </c>
    </row>
    <row r="28" spans="1:21" x14ac:dyDescent="0.25">
      <c r="A28" s="20" t="s">
        <v>95</v>
      </c>
      <c r="B28" s="16">
        <v>7.37</v>
      </c>
      <c r="C28" s="12" t="s">
        <v>61</v>
      </c>
      <c r="D28" s="16">
        <v>3.1</v>
      </c>
      <c r="E28" s="16">
        <v>9.15</v>
      </c>
      <c r="F28" s="16">
        <v>17.98</v>
      </c>
      <c r="G28" s="16">
        <v>172.85</v>
      </c>
      <c r="H28" s="16">
        <v>9.8000000000000007</v>
      </c>
      <c r="I28" s="16">
        <v>0.14199999999999999</v>
      </c>
      <c r="J28" s="16">
        <v>0.114</v>
      </c>
      <c r="K28" s="16">
        <v>50</v>
      </c>
      <c r="L28" s="16">
        <v>0.1</v>
      </c>
      <c r="M28" s="16">
        <v>91.65</v>
      </c>
      <c r="N28" s="16">
        <v>87.02</v>
      </c>
      <c r="O28" s="16">
        <v>17.399999999999999</v>
      </c>
      <c r="P28" s="16">
        <v>1.02</v>
      </c>
      <c r="Q28" s="16">
        <v>106.57</v>
      </c>
      <c r="R28" s="16">
        <v>1.6000000000000001E-3</v>
      </c>
      <c r="S28" s="16">
        <v>2.9999999999999997E-4</v>
      </c>
      <c r="T28" s="17">
        <v>1.2E-2</v>
      </c>
      <c r="U28" s="19" t="s">
        <v>96</v>
      </c>
    </row>
    <row r="29" spans="1:21" x14ac:dyDescent="0.25">
      <c r="A29" s="20" t="s">
        <v>97</v>
      </c>
      <c r="B29" s="16">
        <v>4.93</v>
      </c>
      <c r="C29" s="12" t="s">
        <v>98</v>
      </c>
      <c r="D29" s="16">
        <v>7.5</v>
      </c>
      <c r="E29" s="16">
        <v>13.2</v>
      </c>
      <c r="F29" s="16">
        <v>60.9</v>
      </c>
      <c r="G29" s="16">
        <v>394</v>
      </c>
      <c r="H29" s="16">
        <v>0</v>
      </c>
      <c r="I29" s="16">
        <v>0.12</v>
      </c>
      <c r="J29" s="16">
        <v>0</v>
      </c>
      <c r="K29" s="16">
        <v>4</v>
      </c>
      <c r="L29" s="16">
        <v>0</v>
      </c>
      <c r="M29" s="16">
        <v>19.8</v>
      </c>
      <c r="N29" s="16">
        <v>70</v>
      </c>
      <c r="O29" s="16">
        <v>27.4</v>
      </c>
      <c r="P29" s="16">
        <v>1.3</v>
      </c>
      <c r="Q29" s="16">
        <v>105.5</v>
      </c>
      <c r="R29" s="16">
        <v>0</v>
      </c>
      <c r="S29" s="16">
        <v>0</v>
      </c>
      <c r="T29" s="17">
        <v>0</v>
      </c>
      <c r="U29" s="21"/>
    </row>
    <row r="30" spans="1:21" x14ac:dyDescent="0.25">
      <c r="A30" s="13" t="s">
        <v>27</v>
      </c>
      <c r="B30" s="14">
        <v>2.69</v>
      </c>
      <c r="C30" s="12" t="s">
        <v>49</v>
      </c>
      <c r="D30" s="16">
        <v>7.0000000000000007E-2</v>
      </c>
      <c r="E30" s="16">
        <v>0.02</v>
      </c>
      <c r="F30" s="16">
        <v>15</v>
      </c>
      <c r="G30" s="16">
        <v>50</v>
      </c>
      <c r="H30" s="16">
        <v>0.03</v>
      </c>
      <c r="I30" s="16">
        <v>0</v>
      </c>
      <c r="J30" s="16">
        <v>0</v>
      </c>
      <c r="K30" s="16">
        <v>0</v>
      </c>
      <c r="L30" s="16">
        <v>0</v>
      </c>
      <c r="M30" s="16">
        <v>1.1000000000000001</v>
      </c>
      <c r="N30" s="16">
        <v>2.8</v>
      </c>
      <c r="O30" s="16">
        <v>1.4</v>
      </c>
      <c r="P30" s="16">
        <v>2.7E-2</v>
      </c>
      <c r="Q30" s="16">
        <v>4.55</v>
      </c>
      <c r="R30" s="16">
        <v>0</v>
      </c>
      <c r="S30" s="16">
        <v>0</v>
      </c>
      <c r="T30" s="17">
        <v>6.2E-2</v>
      </c>
      <c r="U30" s="18" t="s">
        <v>63</v>
      </c>
    </row>
    <row r="31" spans="1:21" ht="23.25" x14ac:dyDescent="0.25">
      <c r="A31" s="20" t="s">
        <v>26</v>
      </c>
      <c r="B31" s="16">
        <v>0.94</v>
      </c>
      <c r="C31" s="12" t="s">
        <v>48</v>
      </c>
      <c r="D31" s="16">
        <v>2.37</v>
      </c>
      <c r="E31" s="16">
        <v>0.3</v>
      </c>
      <c r="F31" s="16">
        <v>14.49</v>
      </c>
      <c r="G31" s="16">
        <v>70.14</v>
      </c>
      <c r="H31" s="16">
        <v>0</v>
      </c>
      <c r="I31" s="16">
        <v>0.03</v>
      </c>
      <c r="J31" s="16">
        <v>1.4999999999999999E-2</v>
      </c>
      <c r="K31" s="16">
        <v>0</v>
      </c>
      <c r="L31" s="16">
        <v>0</v>
      </c>
      <c r="M31" s="16">
        <v>6.9</v>
      </c>
      <c r="N31" s="16">
        <v>16.100000000000001</v>
      </c>
      <c r="O31" s="16">
        <v>2.9</v>
      </c>
      <c r="P31" s="16">
        <v>0.13</v>
      </c>
      <c r="Q31" s="16">
        <v>9.9</v>
      </c>
      <c r="R31" s="16">
        <v>1E-3</v>
      </c>
      <c r="S31" s="16">
        <v>8.9999999999999998E-4</v>
      </c>
      <c r="T31" s="17">
        <v>5.0000000000000001E-3</v>
      </c>
      <c r="U31" s="21" t="s">
        <v>51</v>
      </c>
    </row>
    <row r="32" spans="1:21" x14ac:dyDescent="0.25">
      <c r="A32" s="25" t="s">
        <v>55</v>
      </c>
      <c r="B32" s="39">
        <f>SUM(B27:B31)</f>
        <v>70.47</v>
      </c>
      <c r="C32" s="23"/>
      <c r="D32" s="23">
        <f t="shared" ref="D32:T32" si="2">SUM(D27:D31)</f>
        <v>24.69</v>
      </c>
      <c r="E32" s="23">
        <f t="shared" si="2"/>
        <v>34.330000000000005</v>
      </c>
      <c r="F32" s="23">
        <f t="shared" si="2"/>
        <v>111.88</v>
      </c>
      <c r="G32" s="23">
        <f t="shared" si="2"/>
        <v>852.99</v>
      </c>
      <c r="H32" s="23">
        <f t="shared" si="2"/>
        <v>10.51</v>
      </c>
      <c r="I32" s="23">
        <f t="shared" si="2"/>
        <v>0.33199999999999996</v>
      </c>
      <c r="J32" s="23">
        <f t="shared" si="2"/>
        <v>0.21900000000000003</v>
      </c>
      <c r="K32" s="23">
        <f t="shared" si="2"/>
        <v>84.1</v>
      </c>
      <c r="L32" s="23">
        <f t="shared" si="2"/>
        <v>0.96</v>
      </c>
      <c r="M32" s="23">
        <f t="shared" si="2"/>
        <v>249.77</v>
      </c>
      <c r="N32" s="23">
        <f t="shared" si="2"/>
        <v>254.92</v>
      </c>
      <c r="O32" s="23">
        <f t="shared" si="2"/>
        <v>66</v>
      </c>
      <c r="P32" s="23">
        <f t="shared" si="2"/>
        <v>3.177</v>
      </c>
      <c r="Q32" s="23">
        <f t="shared" si="2"/>
        <v>327.68</v>
      </c>
      <c r="R32" s="23">
        <f t="shared" si="2"/>
        <v>3.5999999999999999E-3</v>
      </c>
      <c r="S32" s="23">
        <f t="shared" si="2"/>
        <v>5.0000000000000001E-3</v>
      </c>
      <c r="T32" s="23">
        <f t="shared" si="2"/>
        <v>0.24900000000000003</v>
      </c>
      <c r="U32" s="21"/>
    </row>
    <row r="33" spans="1:21" x14ac:dyDescent="0.25">
      <c r="A33" s="25" t="s">
        <v>56</v>
      </c>
      <c r="B33" s="25"/>
      <c r="C33" s="23"/>
      <c r="D33" s="23">
        <f t="shared" ref="D33:T33" si="3">SUM(D16+D25+D32)</f>
        <v>70.33</v>
      </c>
      <c r="E33" s="23">
        <f t="shared" si="3"/>
        <v>89.050000000000011</v>
      </c>
      <c r="F33" s="23">
        <f t="shared" si="3"/>
        <v>348.03</v>
      </c>
      <c r="G33" s="23">
        <f t="shared" si="3"/>
        <v>2497.8900000000003</v>
      </c>
      <c r="H33" s="23">
        <f t="shared" si="3"/>
        <v>34.760000000000005</v>
      </c>
      <c r="I33" s="23">
        <f t="shared" si="3"/>
        <v>1.0899999999999999</v>
      </c>
      <c r="J33" s="23">
        <f t="shared" si="3"/>
        <v>0.82800000000000007</v>
      </c>
      <c r="K33" s="23">
        <f t="shared" si="3"/>
        <v>259.22000000000003</v>
      </c>
      <c r="L33" s="23">
        <f t="shared" si="3"/>
        <v>2.2000000000000002</v>
      </c>
      <c r="M33" s="23">
        <f t="shared" si="3"/>
        <v>759.82</v>
      </c>
      <c r="N33" s="23">
        <f t="shared" si="3"/>
        <v>983.28999999999985</v>
      </c>
      <c r="O33" s="23">
        <f t="shared" si="3"/>
        <v>283.61</v>
      </c>
      <c r="P33" s="23">
        <f t="shared" si="3"/>
        <v>10.790000000000001</v>
      </c>
      <c r="Q33" s="23">
        <f t="shared" si="3"/>
        <v>832.68000000000006</v>
      </c>
      <c r="R33" s="23">
        <f t="shared" si="3"/>
        <v>4.8599999999999997E-2</v>
      </c>
      <c r="S33" s="23">
        <f t="shared" si="3"/>
        <v>2.6550000000000001E-2</v>
      </c>
      <c r="T33" s="23">
        <f t="shared" si="3"/>
        <v>1.9769999999999999</v>
      </c>
      <c r="U33" s="13"/>
    </row>
    <row r="34" spans="1:21" x14ac:dyDescent="0.25">
      <c r="A34" s="25"/>
      <c r="B34" s="25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13"/>
    </row>
    <row r="35" spans="1:21" x14ac:dyDescent="0.25">
      <c r="A35" s="27"/>
      <c r="B35" s="27"/>
      <c r="C35" s="27"/>
      <c r="D35" s="27"/>
      <c r="E35" s="27"/>
      <c r="F35" s="27"/>
      <c r="G35" s="28"/>
      <c r="H35" s="28"/>
      <c r="I35" s="28"/>
      <c r="J35" s="28"/>
      <c r="K35" s="28"/>
      <c r="L35" s="28"/>
      <c r="M35" s="28"/>
      <c r="N35" s="28"/>
      <c r="O35" s="29"/>
      <c r="P35" s="29"/>
      <c r="Q35" s="29"/>
      <c r="R35" s="29"/>
      <c r="S35" s="29"/>
      <c r="T35" s="29"/>
      <c r="U35" s="30" t="s">
        <v>57</v>
      </c>
    </row>
    <row r="36" spans="1:21" x14ac:dyDescent="0.25">
      <c r="A36" s="27"/>
      <c r="B36" s="27"/>
      <c r="C36" s="27"/>
      <c r="D36" s="27"/>
      <c r="E36" s="27"/>
      <c r="F36" s="27"/>
      <c r="G36" s="28"/>
      <c r="H36" s="28"/>
      <c r="I36" s="28"/>
      <c r="J36" s="28"/>
      <c r="K36" s="31" t="s">
        <v>58</v>
      </c>
      <c r="L36" s="28"/>
      <c r="M36" s="28"/>
      <c r="N36" s="28"/>
      <c r="O36" s="29"/>
      <c r="P36" s="29"/>
      <c r="Q36" s="29"/>
      <c r="R36" s="29"/>
      <c r="S36" s="29"/>
      <c r="T36" s="29"/>
      <c r="U36" s="30" t="s">
        <v>59</v>
      </c>
    </row>
    <row r="37" spans="1:2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</sheetData>
  <mergeCells count="10">
    <mergeCell ref="A26:T26"/>
    <mergeCell ref="M2:T2"/>
    <mergeCell ref="A6:A7"/>
    <mergeCell ref="B6:B7"/>
    <mergeCell ref="C6:C7"/>
    <mergeCell ref="G6:G7"/>
    <mergeCell ref="H6:L6"/>
    <mergeCell ref="M6:T6"/>
    <mergeCell ref="A8:T8"/>
    <mergeCell ref="A17:T17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4"/>
  <sheetViews>
    <sheetView workbookViewId="0">
      <selection activeCell="N3" sqref="N3"/>
    </sheetView>
  </sheetViews>
  <sheetFormatPr defaultRowHeight="12.75" x14ac:dyDescent="0.2"/>
  <sheetData>
    <row r="1" spans="1:13" ht="19.5" customHeight="1" x14ac:dyDescent="0.35">
      <c r="A1" s="61" t="s">
        <v>10</v>
      </c>
      <c r="B1" s="61"/>
      <c r="C1" s="61"/>
      <c r="D1" s="61"/>
      <c r="E1" s="61"/>
      <c r="F1" s="61"/>
      <c r="G1" s="72"/>
      <c r="H1" s="72"/>
      <c r="I1" s="72"/>
      <c r="J1" s="72"/>
      <c r="K1" s="72"/>
      <c r="L1" s="73"/>
      <c r="M1" s="73" t="s">
        <v>99</v>
      </c>
    </row>
    <row r="2" spans="1:13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30" x14ac:dyDescent="0.4">
      <c r="A3" s="62" t="s">
        <v>64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2.75" customHeight="1" x14ac:dyDescent="0.2">
      <c r="A5" s="75" t="s">
        <v>11</v>
      </c>
      <c r="B5" s="63" t="s">
        <v>5</v>
      </c>
      <c r="C5" s="63"/>
      <c r="D5" s="63"/>
      <c r="E5" s="63"/>
      <c r="F5" s="63"/>
      <c r="G5" s="63" t="s">
        <v>12</v>
      </c>
      <c r="H5" s="63"/>
      <c r="I5" s="63"/>
      <c r="J5" s="63"/>
      <c r="K5" s="63"/>
      <c r="L5" s="63"/>
      <c r="M5" s="63"/>
    </row>
    <row r="6" spans="1:13" ht="15.75" x14ac:dyDescent="0.2">
      <c r="A6" s="58" t="s">
        <v>13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72"/>
      <c r="M6" s="72"/>
    </row>
    <row r="7" spans="1:13" ht="20.25" customHeight="1" x14ac:dyDescent="0.2">
      <c r="A7" s="76">
        <v>200</v>
      </c>
      <c r="B7" s="59" t="s">
        <v>100</v>
      </c>
      <c r="C7" s="59"/>
      <c r="D7" s="59"/>
      <c r="E7" s="59"/>
      <c r="F7" s="59"/>
      <c r="G7" s="60" t="s">
        <v>101</v>
      </c>
      <c r="H7" s="60"/>
      <c r="I7" s="60"/>
      <c r="J7" s="60"/>
      <c r="K7" s="60"/>
      <c r="L7" s="60"/>
      <c r="M7" s="60"/>
    </row>
    <row r="8" spans="1:13" ht="20.25" customHeight="1" x14ac:dyDescent="0.2">
      <c r="A8" s="76">
        <v>200</v>
      </c>
      <c r="B8" s="59" t="s">
        <v>102</v>
      </c>
      <c r="C8" s="59"/>
      <c r="D8" s="59"/>
      <c r="E8" s="59"/>
      <c r="F8" s="59"/>
      <c r="G8" s="60" t="s">
        <v>103</v>
      </c>
      <c r="H8" s="60"/>
      <c r="I8" s="60"/>
      <c r="J8" s="60"/>
      <c r="K8" s="60"/>
      <c r="L8" s="60"/>
      <c r="M8" s="60"/>
    </row>
    <row r="9" spans="1:13" ht="31.5" customHeight="1" x14ac:dyDescent="0.2">
      <c r="A9" s="77" t="s">
        <v>104</v>
      </c>
      <c r="B9" s="59" t="s">
        <v>105</v>
      </c>
      <c r="C9" s="59"/>
      <c r="D9" s="59"/>
      <c r="E9" s="59"/>
      <c r="F9" s="59"/>
      <c r="G9" s="60" t="s">
        <v>106</v>
      </c>
      <c r="H9" s="60"/>
      <c r="I9" s="60"/>
      <c r="J9" s="60"/>
      <c r="K9" s="60"/>
      <c r="L9" s="60"/>
      <c r="M9" s="60"/>
    </row>
    <row r="10" spans="1:13" ht="15.75" customHeight="1" x14ac:dyDescent="0.2">
      <c r="A10" s="78"/>
      <c r="B10" s="79"/>
      <c r="C10" s="79"/>
      <c r="D10" s="79"/>
      <c r="E10" s="79"/>
      <c r="F10" s="79" t="s">
        <v>14</v>
      </c>
      <c r="G10" s="64" t="s">
        <v>107</v>
      </c>
      <c r="H10" s="64"/>
      <c r="I10" s="64"/>
      <c r="J10" s="64"/>
      <c r="K10" s="64"/>
      <c r="L10" s="64"/>
      <c r="M10" s="64"/>
    </row>
    <row r="11" spans="1:13" ht="15.75" x14ac:dyDescent="0.2">
      <c r="A11" s="58" t="s">
        <v>15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72"/>
      <c r="M11" s="72"/>
    </row>
    <row r="12" spans="1:13" ht="20.25" customHeight="1" x14ac:dyDescent="0.2">
      <c r="A12" s="77" t="s">
        <v>108</v>
      </c>
      <c r="B12" s="59" t="s">
        <v>109</v>
      </c>
      <c r="C12" s="59"/>
      <c r="D12" s="59"/>
      <c r="E12" s="59"/>
      <c r="F12" s="59"/>
      <c r="G12" s="60" t="s">
        <v>110</v>
      </c>
      <c r="H12" s="60"/>
      <c r="I12" s="60"/>
      <c r="J12" s="60"/>
      <c r="K12" s="60"/>
      <c r="L12" s="60"/>
      <c r="M12" s="60"/>
    </row>
    <row r="13" spans="1:13" ht="15.75" customHeight="1" x14ac:dyDescent="0.2">
      <c r="A13" s="78"/>
      <c r="B13" s="79"/>
      <c r="C13" s="79"/>
      <c r="D13" s="79"/>
      <c r="E13" s="79"/>
      <c r="F13" s="79" t="s">
        <v>16</v>
      </c>
      <c r="G13" s="64" t="s">
        <v>110</v>
      </c>
      <c r="H13" s="64"/>
      <c r="I13" s="64"/>
      <c r="J13" s="64"/>
      <c r="K13" s="64"/>
      <c r="L13" s="64"/>
      <c r="M13" s="64"/>
    </row>
    <row r="14" spans="1:13" ht="15.75" x14ac:dyDescent="0.2">
      <c r="A14" s="58" t="s">
        <v>17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72"/>
      <c r="M14" s="72"/>
    </row>
    <row r="15" spans="1:13" ht="57" customHeight="1" x14ac:dyDescent="0.2">
      <c r="A15" s="76">
        <v>200</v>
      </c>
      <c r="B15" s="59" t="s">
        <v>111</v>
      </c>
      <c r="C15" s="59"/>
      <c r="D15" s="59"/>
      <c r="E15" s="59"/>
      <c r="F15" s="59"/>
      <c r="G15" s="60" t="s">
        <v>112</v>
      </c>
      <c r="H15" s="60"/>
      <c r="I15" s="60"/>
      <c r="J15" s="60"/>
      <c r="K15" s="60"/>
      <c r="L15" s="60"/>
      <c r="M15" s="60"/>
    </row>
    <row r="16" spans="1:13" ht="20.25" customHeight="1" x14ac:dyDescent="0.2">
      <c r="A16" s="76">
        <v>70</v>
      </c>
      <c r="B16" s="59" t="s">
        <v>113</v>
      </c>
      <c r="C16" s="59"/>
      <c r="D16" s="59"/>
      <c r="E16" s="59"/>
      <c r="F16" s="59"/>
      <c r="G16" s="60" t="s">
        <v>114</v>
      </c>
      <c r="H16" s="60"/>
      <c r="I16" s="60"/>
      <c r="J16" s="60"/>
      <c r="K16" s="60"/>
      <c r="L16" s="60"/>
      <c r="M16" s="60"/>
    </row>
    <row r="17" spans="1:13" ht="20.25" customHeight="1" x14ac:dyDescent="0.2">
      <c r="A17" s="76">
        <v>130</v>
      </c>
      <c r="B17" s="59" t="s">
        <v>115</v>
      </c>
      <c r="C17" s="59"/>
      <c r="D17" s="59"/>
      <c r="E17" s="59"/>
      <c r="F17" s="59"/>
      <c r="G17" s="60" t="s">
        <v>116</v>
      </c>
      <c r="H17" s="60"/>
      <c r="I17" s="60"/>
      <c r="J17" s="60"/>
      <c r="K17" s="60"/>
      <c r="L17" s="60"/>
      <c r="M17" s="60"/>
    </row>
    <row r="18" spans="1:13" ht="20.25" customHeight="1" x14ac:dyDescent="0.2">
      <c r="A18" s="76">
        <v>200</v>
      </c>
      <c r="B18" s="59" t="s">
        <v>72</v>
      </c>
      <c r="C18" s="59"/>
      <c r="D18" s="59"/>
      <c r="E18" s="59"/>
      <c r="F18" s="59"/>
      <c r="G18" s="60" t="s">
        <v>117</v>
      </c>
      <c r="H18" s="60"/>
      <c r="I18" s="60"/>
      <c r="J18" s="60"/>
      <c r="K18" s="60"/>
      <c r="L18" s="60"/>
      <c r="M18" s="60"/>
    </row>
    <row r="19" spans="1:13" ht="20.25" customHeight="1" x14ac:dyDescent="0.2">
      <c r="A19" s="80">
        <v>50</v>
      </c>
      <c r="B19" s="59" t="s">
        <v>53</v>
      </c>
      <c r="C19" s="59"/>
      <c r="D19" s="59"/>
      <c r="E19" s="59"/>
      <c r="F19" s="59"/>
      <c r="G19" s="60" t="s">
        <v>118</v>
      </c>
      <c r="H19" s="60"/>
      <c r="I19" s="60"/>
      <c r="J19" s="60"/>
      <c r="K19" s="60"/>
      <c r="L19" s="60"/>
      <c r="M19" s="60"/>
    </row>
    <row r="20" spans="1:13" ht="15.75" customHeight="1" x14ac:dyDescent="0.2">
      <c r="A20" s="78"/>
      <c r="B20" s="79"/>
      <c r="C20" s="79"/>
      <c r="D20" s="79"/>
      <c r="E20" s="79"/>
      <c r="F20" s="79" t="s">
        <v>18</v>
      </c>
      <c r="G20" s="64" t="s">
        <v>119</v>
      </c>
      <c r="H20" s="64"/>
      <c r="I20" s="64"/>
      <c r="J20" s="64"/>
      <c r="K20" s="64"/>
      <c r="L20" s="64"/>
      <c r="M20" s="64"/>
    </row>
    <row r="21" spans="1:13" ht="15.75" customHeight="1" x14ac:dyDescent="0.2">
      <c r="A21" s="58" t="s">
        <v>9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72"/>
      <c r="M21" s="72"/>
    </row>
    <row r="22" spans="1:13" ht="20.25" customHeight="1" x14ac:dyDescent="0.2">
      <c r="A22" s="80">
        <v>60</v>
      </c>
      <c r="B22" s="59" t="s">
        <v>120</v>
      </c>
      <c r="C22" s="59"/>
      <c r="D22" s="59"/>
      <c r="E22" s="59"/>
      <c r="F22" s="59"/>
      <c r="G22" s="60" t="s">
        <v>121</v>
      </c>
      <c r="H22" s="60"/>
      <c r="I22" s="60"/>
      <c r="J22" s="60"/>
      <c r="K22" s="60"/>
      <c r="L22" s="60"/>
      <c r="M22" s="60"/>
    </row>
    <row r="23" spans="1:13" ht="20.25" customHeight="1" x14ac:dyDescent="0.2">
      <c r="A23" s="76">
        <v>200</v>
      </c>
      <c r="B23" s="59" t="s">
        <v>122</v>
      </c>
      <c r="C23" s="59"/>
      <c r="D23" s="59"/>
      <c r="E23" s="59"/>
      <c r="F23" s="59"/>
      <c r="G23" s="60" t="s">
        <v>123</v>
      </c>
      <c r="H23" s="60"/>
      <c r="I23" s="60"/>
      <c r="J23" s="60"/>
      <c r="K23" s="60"/>
      <c r="L23" s="60"/>
      <c r="M23" s="60"/>
    </row>
    <row r="24" spans="1:13" ht="15.75" customHeight="1" x14ac:dyDescent="0.2">
      <c r="A24" s="78"/>
      <c r="B24" s="79"/>
      <c r="C24" s="79"/>
      <c r="D24" s="79"/>
      <c r="E24" s="79"/>
      <c r="F24" s="79" t="s">
        <v>19</v>
      </c>
      <c r="G24" s="64" t="s">
        <v>124</v>
      </c>
      <c r="H24" s="64"/>
      <c r="I24" s="64"/>
      <c r="J24" s="64"/>
      <c r="K24" s="64"/>
      <c r="L24" s="64"/>
      <c r="M24" s="64"/>
    </row>
    <row r="25" spans="1:13" ht="15.75" customHeight="1" x14ac:dyDescent="0.2">
      <c r="A25" s="58" t="s">
        <v>20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72"/>
      <c r="M25" s="72"/>
    </row>
    <row r="26" spans="1:13" ht="20.25" customHeight="1" x14ac:dyDescent="0.2">
      <c r="A26" s="77" t="s">
        <v>125</v>
      </c>
      <c r="B26" s="59" t="s">
        <v>126</v>
      </c>
      <c r="C26" s="59"/>
      <c r="D26" s="59"/>
      <c r="E26" s="59"/>
      <c r="F26" s="59"/>
      <c r="G26" s="60" t="s">
        <v>127</v>
      </c>
      <c r="H26" s="60"/>
      <c r="I26" s="60"/>
      <c r="J26" s="60"/>
      <c r="K26" s="60"/>
      <c r="L26" s="60"/>
      <c r="M26" s="60"/>
    </row>
    <row r="27" spans="1:13" ht="20.25" customHeight="1" x14ac:dyDescent="0.2">
      <c r="A27" s="76">
        <v>150</v>
      </c>
      <c r="B27" s="59" t="s">
        <v>128</v>
      </c>
      <c r="C27" s="59"/>
      <c r="D27" s="59"/>
      <c r="E27" s="59"/>
      <c r="F27" s="59"/>
      <c r="G27" s="60" t="s">
        <v>129</v>
      </c>
      <c r="H27" s="60"/>
      <c r="I27" s="60"/>
      <c r="J27" s="60"/>
      <c r="K27" s="60"/>
      <c r="L27" s="60"/>
      <c r="M27" s="60"/>
    </row>
    <row r="28" spans="1:13" ht="20.25" customHeight="1" x14ac:dyDescent="0.2">
      <c r="A28" s="76">
        <v>200</v>
      </c>
      <c r="B28" s="59" t="s">
        <v>60</v>
      </c>
      <c r="C28" s="59"/>
      <c r="D28" s="59"/>
      <c r="E28" s="59"/>
      <c r="F28" s="59"/>
      <c r="G28" s="60" t="s">
        <v>65</v>
      </c>
      <c r="H28" s="60"/>
      <c r="I28" s="60"/>
      <c r="J28" s="60"/>
      <c r="K28" s="60"/>
      <c r="L28" s="60"/>
      <c r="M28" s="60"/>
    </row>
    <row r="29" spans="1:13" ht="20.25" customHeight="1" x14ac:dyDescent="0.2">
      <c r="A29" s="80">
        <v>25</v>
      </c>
      <c r="B29" s="59" t="s">
        <v>53</v>
      </c>
      <c r="C29" s="59"/>
      <c r="D29" s="59"/>
      <c r="E29" s="59"/>
      <c r="F29" s="59"/>
      <c r="G29" s="60" t="s">
        <v>130</v>
      </c>
      <c r="H29" s="60"/>
      <c r="I29" s="60"/>
      <c r="J29" s="60"/>
      <c r="K29" s="60"/>
      <c r="L29" s="60"/>
      <c r="M29" s="60"/>
    </row>
    <row r="30" spans="1:13" ht="29.25" customHeight="1" x14ac:dyDescent="0.2">
      <c r="A30" s="76">
        <v>100</v>
      </c>
      <c r="B30" s="59" t="s">
        <v>131</v>
      </c>
      <c r="C30" s="59"/>
      <c r="D30" s="59"/>
      <c r="E30" s="59"/>
      <c r="F30" s="59"/>
      <c r="G30" s="60" t="s">
        <v>132</v>
      </c>
      <c r="H30" s="60"/>
      <c r="I30" s="60"/>
      <c r="J30" s="60"/>
      <c r="K30" s="60"/>
      <c r="L30" s="60"/>
      <c r="M30" s="60"/>
    </row>
    <row r="31" spans="1:13" ht="25.5" customHeight="1" x14ac:dyDescent="0.2">
      <c r="A31" s="78"/>
      <c r="B31" s="79"/>
      <c r="C31" s="79"/>
      <c r="D31" s="79"/>
      <c r="E31" s="79"/>
      <c r="F31" s="79" t="s">
        <v>21</v>
      </c>
      <c r="G31" s="64" t="s">
        <v>133</v>
      </c>
      <c r="H31" s="64"/>
      <c r="I31" s="64"/>
      <c r="J31" s="64"/>
      <c r="K31" s="64"/>
      <c r="L31" s="64"/>
      <c r="M31" s="64"/>
    </row>
    <row r="32" spans="1:13" ht="29.25" customHeight="1" x14ac:dyDescent="0.2">
      <c r="A32" s="78"/>
      <c r="B32" s="79"/>
      <c r="C32" s="79"/>
      <c r="D32" s="79"/>
      <c r="E32" s="79"/>
      <c r="F32" s="79" t="s">
        <v>22</v>
      </c>
      <c r="G32" s="64" t="s">
        <v>25</v>
      </c>
      <c r="H32" s="64"/>
      <c r="I32" s="64"/>
      <c r="J32" s="64"/>
      <c r="K32" s="64"/>
      <c r="L32" s="64"/>
      <c r="M32" s="64"/>
    </row>
    <row r="33" spans="1:13" ht="15.75" customHeight="1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  <row r="34" spans="1:13" ht="22.5" x14ac:dyDescent="0.2">
      <c r="A34" s="65" t="s">
        <v>23</v>
      </c>
      <c r="B34" s="65"/>
      <c r="C34" s="82"/>
      <c r="D34" s="72"/>
      <c r="E34" s="81" t="s">
        <v>24</v>
      </c>
      <c r="F34" s="82"/>
      <c r="G34" s="82"/>
      <c r="H34" s="72"/>
      <c r="I34" s="72"/>
      <c r="J34" s="82"/>
      <c r="K34" s="72"/>
      <c r="L34" s="72"/>
      <c r="M34" s="72"/>
    </row>
  </sheetData>
  <mergeCells count="48">
    <mergeCell ref="G31:M31"/>
    <mergeCell ref="G32:M32"/>
    <mergeCell ref="A34:B34"/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B30:F30"/>
    <mergeCell ref="G30:M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2023-10-23T06:34:44Z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