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bakova\Documents\питание\Октябрь\"/>
    </mc:Choice>
  </mc:AlternateContent>
  <xr:revisionPtr revIDLastSave="0" documentId="8_{D719F556-6C9F-4C9D-AD56-7B266C310BFA}" xr6:coauthVersionLast="36" xr6:coauthVersionMax="36" xr10:uidLastSave="{00000000-0000-0000-0000-000000000000}"/>
  <bookViews>
    <workbookView xWindow="0" yWindow="0" windowWidth="28800" windowHeight="12225" xr2:uid="{AC81EB19-DE08-4243-83E3-06ED48616586}"/>
  </bookViews>
  <sheets>
    <sheet name="Школа" sheetId="1" r:id="rId1"/>
    <sheet name="Детский сад" sheetId="2" r:id="rId2"/>
  </sheets>
  <definedNames>
    <definedName name="_xlnm.Print_Area" localSheetId="0">Школа!#REF!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2" i="1" l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B33" i="1" s="1"/>
  <c r="T25" i="1"/>
  <c r="S25" i="1"/>
  <c r="R25" i="1"/>
  <c r="Q25" i="1"/>
  <c r="Q33" i="1" s="1"/>
  <c r="P25" i="1"/>
  <c r="O25" i="1"/>
  <c r="N25" i="1"/>
  <c r="M25" i="1"/>
  <c r="M33" i="1" s="1"/>
  <c r="L25" i="1"/>
  <c r="K25" i="1"/>
  <c r="J25" i="1"/>
  <c r="I25" i="1"/>
  <c r="I33" i="1" s="1"/>
  <c r="H25" i="1"/>
  <c r="G25" i="1"/>
  <c r="F25" i="1"/>
  <c r="E25" i="1"/>
  <c r="E33" i="1" s="1"/>
  <c r="D25" i="1"/>
  <c r="B25" i="1"/>
  <c r="T16" i="1"/>
  <c r="T33" i="1" s="1"/>
  <c r="S16" i="1"/>
  <c r="S33" i="1" s="1"/>
  <c r="R16" i="1"/>
  <c r="R33" i="1" s="1"/>
  <c r="Q16" i="1"/>
  <c r="P16" i="1"/>
  <c r="P33" i="1" s="1"/>
  <c r="O16" i="1"/>
  <c r="O33" i="1" s="1"/>
  <c r="N16" i="1"/>
  <c r="N33" i="1" s="1"/>
  <c r="M16" i="1"/>
  <c r="L16" i="1"/>
  <c r="L33" i="1" s="1"/>
  <c r="K16" i="1"/>
  <c r="K33" i="1" s="1"/>
  <c r="J16" i="1"/>
  <c r="J33" i="1" s="1"/>
  <c r="I16" i="1"/>
  <c r="H16" i="1"/>
  <c r="H33" i="1" s="1"/>
  <c r="G16" i="1"/>
  <c r="G33" i="1" s="1"/>
  <c r="F16" i="1"/>
  <c r="F33" i="1" s="1"/>
  <c r="E16" i="1"/>
  <c r="D16" i="1"/>
  <c r="D33" i="1" s="1"/>
  <c r="B16" i="1"/>
</calcChain>
</file>

<file path=xl/sharedStrings.xml><?xml version="1.0" encoding="utf-8"?>
<sst xmlns="http://schemas.openxmlformats.org/spreadsheetml/2006/main" count="153" uniqueCount="134">
  <si>
    <t>Fe</t>
  </si>
  <si>
    <t>P</t>
  </si>
  <si>
    <t>Mg</t>
  </si>
  <si>
    <t>Ca</t>
  </si>
  <si>
    <t>K</t>
  </si>
  <si>
    <t>Наименование блюда</t>
  </si>
  <si>
    <t>Раевская Л.В.</t>
  </si>
  <si>
    <t>Утверждаю: Директор МБОУ "Гимназия №1"</t>
  </si>
  <si>
    <t xml:space="preserve">Меню для обучающихся возрастной категории: 7-11 лет, </t>
  </si>
  <si>
    <t>Полдник</t>
  </si>
  <si>
    <t>МАУ "Комбинат детского питания"</t>
  </si>
  <si>
    <t>Выход (г)</t>
  </si>
  <si>
    <t>эн. цен. (ккал), белки (г), углеводы (г), 
витамины (мг), микроэлементы (мг)</t>
  </si>
  <si>
    <t>Завтрак</t>
  </si>
  <si>
    <t>Итого за Завтрак</t>
  </si>
  <si>
    <t>Завтрак 2</t>
  </si>
  <si>
    <t>Итого за Завтрак 2</t>
  </si>
  <si>
    <t>Обед</t>
  </si>
  <si>
    <t>Итого за Обед</t>
  </si>
  <si>
    <t>Итого за Полдник</t>
  </si>
  <si>
    <t>Ужин</t>
  </si>
  <si>
    <t>Итого за Ужин</t>
  </si>
  <si>
    <t>Итого за день</t>
  </si>
  <si>
    <t>Руководитель</t>
  </si>
  <si>
    <t>Мед.работник</t>
  </si>
  <si>
    <t>Калорийность-1 800, Белки-54, Жиры-60, Углеводы-261, ВитаминС-50</t>
  </si>
  <si>
    <t>Хлеб пшеничный</t>
  </si>
  <si>
    <t>Чай с сахаром</t>
  </si>
  <si>
    <t xml:space="preserve">в том числе для обучающихся с ограниченными </t>
  </si>
  <si>
    <t>возможностями здоровья, детей-инвалидов</t>
  </si>
  <si>
    <t>Цена</t>
  </si>
  <si>
    <t>Вес блюда</t>
  </si>
  <si>
    <t>Пищевые вещества</t>
  </si>
  <si>
    <t>Энергетическая ценность</t>
  </si>
  <si>
    <t>Витамины</t>
  </si>
  <si>
    <t>Минеральные вещества</t>
  </si>
  <si>
    <t>№  рецептуры, сборник</t>
  </si>
  <si>
    <t>Белки</t>
  </si>
  <si>
    <t>Жиры</t>
  </si>
  <si>
    <t>Углеводы</t>
  </si>
  <si>
    <t>С</t>
  </si>
  <si>
    <t>В 1</t>
  </si>
  <si>
    <t>В 2</t>
  </si>
  <si>
    <t>А</t>
  </si>
  <si>
    <t>D</t>
  </si>
  <si>
    <t>l</t>
  </si>
  <si>
    <t>Se</t>
  </si>
  <si>
    <t xml:space="preserve">F </t>
  </si>
  <si>
    <t>1/20</t>
  </si>
  <si>
    <t>1/200</t>
  </si>
  <si>
    <t>1/30</t>
  </si>
  <si>
    <t>Пром. выпуск</t>
  </si>
  <si>
    <t>Итого завтрак:</t>
  </si>
  <si>
    <t>1/75</t>
  </si>
  <si>
    <t>Хлеб ржаной</t>
  </si>
  <si>
    <t>Итого обед:</t>
  </si>
  <si>
    <t>Итого полдник:</t>
  </si>
  <si>
    <t>Итого за день:</t>
  </si>
  <si>
    <t>*-Сборник рецептур на продукцию для обучающихся во всех образовательных учреждениях Москва Дели плюс 2011</t>
  </si>
  <si>
    <t>ИП Сафонова О.Н. ________________________</t>
  </si>
  <si>
    <t>**-Сборник рецептур на продукцию для питания детей в дошкольных образовательных организациях Москва Дели плюс 2016 г.</t>
  </si>
  <si>
    <t>Чай без сахара</t>
  </si>
  <si>
    <t>Калорийность-4, Углеводы-8</t>
  </si>
  <si>
    <t>Неделя: 1</t>
  </si>
  <si>
    <t>1/150</t>
  </si>
  <si>
    <t>День:   19.10.2023</t>
  </si>
  <si>
    <t>Овощи натуральные свежие (огурец)</t>
  </si>
  <si>
    <t>1/50</t>
  </si>
  <si>
    <t>№  71*</t>
  </si>
  <si>
    <t>Рис отварной</t>
  </si>
  <si>
    <t>1/100</t>
  </si>
  <si>
    <t>№  304*</t>
  </si>
  <si>
    <t>Котлета "Загадка"</t>
  </si>
  <si>
    <t>№ 236*</t>
  </si>
  <si>
    <t>Соус белый основной</t>
  </si>
  <si>
    <t>1/40</t>
  </si>
  <si>
    <t>№ 365**.</t>
  </si>
  <si>
    <t>Какао с молоком</t>
  </si>
  <si>
    <t>№ 382*</t>
  </si>
  <si>
    <t>Булочка "Октябренок"</t>
  </si>
  <si>
    <t>Салат из свеклы отварной</t>
  </si>
  <si>
    <t>1/60</t>
  </si>
  <si>
    <t>№ 52*</t>
  </si>
  <si>
    <t>Суп крестьянский с крупой</t>
  </si>
  <si>
    <t>№ 112*</t>
  </si>
  <si>
    <t xml:space="preserve">Шницель из говядины </t>
  </si>
  <si>
    <t>1/80</t>
  </si>
  <si>
    <t>№ 268*</t>
  </si>
  <si>
    <t>Гречка отв.</t>
  </si>
  <si>
    <t>№ 321*</t>
  </si>
  <si>
    <t>Напиток из смородины</t>
  </si>
  <si>
    <t>№ 389*</t>
  </si>
  <si>
    <t>Котлета по-хлыновски</t>
  </si>
  <si>
    <t>№ 774*</t>
  </si>
  <si>
    <t>Картофель отварной</t>
  </si>
  <si>
    <t>Сдоба Домашняя</t>
  </si>
  <si>
    <t>№  376*</t>
  </si>
  <si>
    <t>19.10.2023</t>
  </si>
  <si>
    <t>МБДОУ № 110 (Детский сад)</t>
  </si>
  <si>
    <t>Каша молочная овсяная</t>
  </si>
  <si>
    <t>Калорийность-178,68, Белки-5,043, Жиры-6,52, Углеводы-23,041</t>
  </si>
  <si>
    <t>Чай с молоком( с сах. М.м50) д.с</t>
  </si>
  <si>
    <t>Калорийность-60,1, Белки-1,4, Жиры-2,5, Углеводы-8</t>
  </si>
  <si>
    <t>30/10</t>
  </si>
  <si>
    <t>Бутерброд с маслом.</t>
  </si>
  <si>
    <t>Калорийность-127,96, Белки-3,62, Жиры-5, Углеводы-16,58</t>
  </si>
  <si>
    <t>Калорийность-366,74, Белки-10,063, Жиры-14,02, Углеводы-47,621</t>
  </si>
  <si>
    <t>125/1шт</t>
  </si>
  <si>
    <t>Биопродукт кисломолочный "Целебный"  (клубника)</t>
  </si>
  <si>
    <t>Калорийность-100,67, Белки-3,125, Жиры-3,13, Углеводы-11, ВитаминС-10,227</t>
  </si>
  <si>
    <t>Щи из свежей капусты дет/сад</t>
  </si>
  <si>
    <t>Калорийность-141,08, Белки-6,447, Жиры-7,74, Углеводы-15,8, ВитаминС-4,7</t>
  </si>
  <si>
    <t>50/50</t>
  </si>
  <si>
    <t>Рыба по-русски ДС</t>
  </si>
  <si>
    <t>Калорийность-136,878, Белки-9,06, Жиры-7,629, Углеводы-12,987, ВитаминС-3,85</t>
  </si>
  <si>
    <t>Пюре    картофельное .</t>
  </si>
  <si>
    <t>Калорийность-149,78, Белки-3,15, Жиры-4, Углеводы-23</t>
  </si>
  <si>
    <t>Компот из кураги/ д.с.</t>
  </si>
  <si>
    <t>Калорийность-96, Углеводы-24, ВитаминС-21,29</t>
  </si>
  <si>
    <t>Калорийность-95, Белки-1,2, Углеводы-22</t>
  </si>
  <si>
    <t>Калорийность-618,738, Белки-19,897, Жиры-19,599, Углеводы-97,787, ВитаминС-29,84</t>
  </si>
  <si>
    <t>Ватрушка с повидлом/дс</t>
  </si>
  <si>
    <t>Калорийность-249,705, Белки-5,538, Жиры-10,385, Углеводы-33,522</t>
  </si>
  <si>
    <t>Калорийность-253,705, Белки-5,538, Жиры-10,385, Углеводы-41,522</t>
  </si>
  <si>
    <t>Макаронник с говядиной д/с/блоч</t>
  </si>
  <si>
    <t>Калорийность-272,829, Белки-11,977, Жиры-9,6, Углеводы-24,93</t>
  </si>
  <si>
    <t>Соус томатный/д.сад.</t>
  </si>
  <si>
    <t>Калорийность-57,059, Белки-2, Жиры-3,151, Углеводы-5,175</t>
  </si>
  <si>
    <t>Калорийность-48, Углеводы-12</t>
  </si>
  <si>
    <t>Хлеб пшеничный.</t>
  </si>
  <si>
    <t>Калорийность-51,2, Белки-0,6, Углеводы-13,2</t>
  </si>
  <si>
    <t>Апельсины свежие /ДетСад.</t>
  </si>
  <si>
    <t>Калорийность-31,059, Белки-0,8, Углеводы-7,765, ВитаминС-9,624</t>
  </si>
  <si>
    <t>Калорийность-460,147, Белки-15,377, Жиры-12,866, Углеводы-63,07, ВитаминС-9,933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</si>
</sst>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.000"/>
  </numFmts>
  <fonts count="22" x14ac:knownFonts="1">
    <font>
      <sz val="10"/>
      <name val="Arial Cyr"/>
      <charset val="204"/>
    </font>
    <font>
      <sz val="8"/>
      <name val="Arial"/>
      <family val="2"/>
      <charset val="204"/>
    </font>
    <font>
      <sz val="10"/>
      <name val="Times New Roman"/>
      <family val="2"/>
    </font>
    <font>
      <sz val="14"/>
      <name val="Arial Cyr"/>
      <charset val="204"/>
    </font>
    <font>
      <sz val="8"/>
      <name val="Arial"/>
      <family val="2"/>
      <charset val="204"/>
    </font>
    <font>
      <sz val="8"/>
      <name val="Arial"/>
    </font>
    <font>
      <sz val="8"/>
      <name val="Times New Roman"/>
    </font>
    <font>
      <i/>
      <sz val="8"/>
      <name val="Times New Roman"/>
    </font>
    <font>
      <b/>
      <i/>
      <sz val="14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b/>
      <i/>
      <sz val="12"/>
      <name val="Times New Roman"/>
    </font>
    <font>
      <b/>
      <i/>
      <sz val="16"/>
      <name val="Times New Roman"/>
    </font>
    <font>
      <b/>
      <sz val="12"/>
      <name val="Times New Roman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5" fillId="0" borderId="0"/>
  </cellStyleXfs>
  <cellXfs count="86">
    <xf numFmtId="0" fontId="0" fillId="0" borderId="0" xfId="0"/>
    <xf numFmtId="0" fontId="3" fillId="0" borderId="0" xfId="0" applyFont="1"/>
    <xf numFmtId="0" fontId="0" fillId="0" borderId="0" xfId="0"/>
    <xf numFmtId="0" fontId="15" fillId="0" borderId="0" xfId="0" applyFont="1" applyAlignment="1"/>
    <xf numFmtId="0" fontId="16" fillId="0" borderId="0" xfId="0" applyFont="1"/>
    <xf numFmtId="0" fontId="15" fillId="0" borderId="0" xfId="0" applyFont="1" applyAlignment="1">
      <alignment horizontal="left"/>
    </xf>
    <xf numFmtId="0" fontId="16" fillId="0" borderId="0" xfId="0" applyFont="1" applyAlignment="1"/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/>
    <xf numFmtId="0" fontId="17" fillId="0" borderId="12" xfId="0" applyFont="1" applyBorder="1"/>
    <xf numFmtId="0" fontId="17" fillId="0" borderId="18" xfId="0" applyFont="1" applyBorder="1"/>
    <xf numFmtId="0" fontId="17" fillId="0" borderId="18" xfId="0" applyFont="1" applyBorder="1" applyAlignment="1">
      <alignment horizontal="center"/>
    </xf>
    <xf numFmtId="0" fontId="18" fillId="0" borderId="2" xfId="0" applyFont="1" applyBorder="1" applyAlignment="1">
      <alignment horizontal="center" wrapText="1"/>
    </xf>
    <xf numFmtId="49" fontId="18" fillId="0" borderId="1" xfId="0" applyNumberFormat="1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22" xfId="0" applyFont="1" applyBorder="1" applyAlignment="1">
      <alignment wrapText="1"/>
    </xf>
    <xf numFmtId="0" fontId="18" fillId="0" borderId="23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8" fillId="2" borderId="1" xfId="0" applyFont="1" applyFill="1" applyBorder="1" applyAlignment="1">
      <alignment horizontal="center" wrapText="1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8" fillId="0" borderId="0" xfId="0" applyFont="1" applyAlignment="1"/>
    <xf numFmtId="0" fontId="0" fillId="0" borderId="0" xfId="0" applyBorder="1"/>
    <xf numFmtId="0" fontId="17" fillId="0" borderId="0" xfId="0" applyFont="1"/>
    <xf numFmtId="0" fontId="21" fillId="0" borderId="0" xfId="0" applyFont="1"/>
    <xf numFmtId="49" fontId="18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49" fontId="18" fillId="0" borderId="1" xfId="0" applyNumberFormat="1" applyFont="1" applyBorder="1" applyAlignment="1">
      <alignment horizontal="center" wrapText="1"/>
    </xf>
    <xf numFmtId="2" fontId="18" fillId="0" borderId="1" xfId="0" applyNumberFormat="1" applyFont="1" applyBorder="1" applyAlignment="1">
      <alignment horizontal="center" wrapText="1"/>
    </xf>
    <xf numFmtId="165" fontId="18" fillId="0" borderId="1" xfId="0" applyNumberFormat="1" applyFont="1" applyBorder="1" applyAlignment="1">
      <alignment horizontal="center" wrapText="1"/>
    </xf>
    <xf numFmtId="49" fontId="18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left" wrapText="1"/>
    </xf>
    <xf numFmtId="0" fontId="17" fillId="0" borderId="6" xfId="0" applyFont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17" fillId="0" borderId="24" xfId="0" applyFont="1" applyBorder="1" applyAlignment="1">
      <alignment horizontal="center" wrapText="1"/>
    </xf>
    <xf numFmtId="0" fontId="17" fillId="0" borderId="8" xfId="0" applyFont="1" applyBorder="1" applyAlignment="1">
      <alignment horizontal="center" wrapText="1"/>
    </xf>
    <xf numFmtId="0" fontId="17" fillId="0" borderId="25" xfId="0" applyFont="1" applyBorder="1" applyAlignment="1">
      <alignment horizontal="center" wrapText="1"/>
    </xf>
    <xf numFmtId="0" fontId="17" fillId="0" borderId="9" xfId="0" applyFont="1" applyBorder="1" applyAlignment="1">
      <alignment horizontal="center" vertical="center" wrapText="1"/>
    </xf>
    <xf numFmtId="0" fontId="21" fillId="0" borderId="17" xfId="0" applyFont="1" applyBorder="1" applyAlignment="1"/>
    <xf numFmtId="0" fontId="21" fillId="0" borderId="17" xfId="0" applyFont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0" fontId="21" fillId="0" borderId="14" xfId="0" applyFont="1" applyBorder="1" applyAlignment="1"/>
    <xf numFmtId="0" fontId="21" fillId="0" borderId="15" xfId="0" applyFont="1" applyBorder="1" applyAlignment="1"/>
    <xf numFmtId="0" fontId="21" fillId="0" borderId="14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16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7" fillId="0" borderId="0" xfId="3" applyFont="1" applyAlignment="1">
      <alignment horizontal="left" vertical="top" wrapText="1"/>
    </xf>
    <xf numFmtId="0" fontId="9" fillId="0" borderId="0" xfId="3" applyFont="1" applyAlignment="1">
      <alignment horizontal="center"/>
    </xf>
    <xf numFmtId="0" fontId="10" fillId="0" borderId="3" xfId="3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13" fillId="0" borderId="0" xfId="3" applyFont="1" applyAlignment="1">
      <alignment horizontal="left" vertical="center" wrapText="1"/>
    </xf>
    <xf numFmtId="0" fontId="2" fillId="0" borderId="0" xfId="3" applyFont="1" applyAlignment="1">
      <alignment horizontal="left" vertical="center" wrapText="1"/>
    </xf>
    <xf numFmtId="0" fontId="2" fillId="0" borderId="4" xfId="3" applyFont="1" applyBorder="1" applyAlignment="1">
      <alignment horizontal="left" vertical="top" wrapText="1"/>
    </xf>
    <xf numFmtId="0" fontId="6" fillId="0" borderId="0" xfId="3" applyFont="1" applyAlignment="1">
      <alignment horizontal="right" vertical="top" wrapText="1"/>
    </xf>
    <xf numFmtId="0" fontId="18" fillId="2" borderId="2" xfId="0" applyFont="1" applyFill="1" applyBorder="1" applyAlignment="1">
      <alignment wrapText="1"/>
    </xf>
    <xf numFmtId="0" fontId="18" fillId="2" borderId="2" xfId="0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wrapText="1"/>
    </xf>
    <xf numFmtId="0" fontId="5" fillId="0" borderId="0" xfId="3"/>
    <xf numFmtId="0" fontId="6" fillId="0" borderId="0" xfId="3" applyFont="1" applyAlignment="1">
      <alignment horizontal="left"/>
    </xf>
    <xf numFmtId="0" fontId="8" fillId="0" borderId="0" xfId="3" applyFont="1" applyAlignment="1">
      <alignment horizontal="right"/>
    </xf>
    <xf numFmtId="0" fontId="5" fillId="0" borderId="0" xfId="3" applyAlignment="1">
      <alignment horizontal="left"/>
    </xf>
    <xf numFmtId="0" fontId="10" fillId="0" borderId="3" xfId="3" applyFont="1" applyBorder="1" applyAlignment="1">
      <alignment horizontal="center" vertical="center" wrapText="1"/>
    </xf>
    <xf numFmtId="1" fontId="12" fillId="0" borderId="0" xfId="3" applyNumberFormat="1" applyFont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6" fillId="0" borderId="4" xfId="3" applyFont="1" applyBorder="1" applyAlignment="1">
      <alignment horizontal="left"/>
    </xf>
    <xf numFmtId="0" fontId="14" fillId="0" borderId="4" xfId="3" applyFont="1" applyBorder="1" applyAlignment="1">
      <alignment horizontal="right" vertical="top"/>
    </xf>
    <xf numFmtId="164" fontId="12" fillId="0" borderId="0" xfId="3" applyNumberFormat="1" applyFont="1" applyAlignment="1">
      <alignment horizontal="center" vertical="center" wrapText="1"/>
    </xf>
    <xf numFmtId="0" fontId="6" fillId="0" borderId="0" xfId="3" applyFont="1" applyAlignment="1">
      <alignment horizontal="right" vertical="top" wrapText="1"/>
    </xf>
    <xf numFmtId="0" fontId="6" fillId="0" borderId="5" xfId="3" applyFont="1" applyBorder="1" applyAlignment="1">
      <alignment horizontal="left" vertical="top" wrapText="1"/>
    </xf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B918-6978-4252-AD1A-12C4F7BDB067}">
  <dimension ref="A1:U36"/>
  <sheetViews>
    <sheetView tabSelected="1" zoomScale="60" zoomScaleNormal="60" zoomScaleSheetLayoutView="80" workbookViewId="0">
      <selection activeCell="C48" sqref="C48"/>
    </sheetView>
  </sheetViews>
  <sheetFormatPr defaultRowHeight="18" x14ac:dyDescent="0.25"/>
  <cols>
    <col min="1" max="1" width="40.5703125" style="1" customWidth="1"/>
    <col min="2" max="2" width="12.7109375" style="1" customWidth="1"/>
    <col min="3" max="3" width="11.140625" style="1" customWidth="1"/>
    <col min="4" max="4" width="8" style="1" customWidth="1"/>
    <col min="5" max="5" width="8.28515625" style="1" customWidth="1"/>
    <col min="6" max="6" width="9" style="1" customWidth="1"/>
    <col min="7" max="7" width="10.5703125" style="1" customWidth="1"/>
    <col min="8" max="8" width="10.85546875" style="1" customWidth="1"/>
    <col min="9" max="9" width="11.42578125" style="1" bestFit="1" customWidth="1"/>
    <col min="10" max="10" width="10" style="1" bestFit="1" customWidth="1"/>
    <col min="11" max="11" width="11" style="1" bestFit="1" customWidth="1"/>
    <col min="12" max="12" width="10.5703125" style="1" customWidth="1"/>
    <col min="13" max="13" width="11.140625" style="1" bestFit="1" customWidth="1"/>
    <col min="14" max="14" width="11" style="1" bestFit="1" customWidth="1"/>
    <col min="15" max="16" width="10" style="1" bestFit="1" customWidth="1"/>
    <col min="17" max="17" width="10.85546875" style="1" customWidth="1"/>
    <col min="18" max="18" width="10.42578125" style="1" bestFit="1" customWidth="1"/>
    <col min="19" max="19" width="11.28515625" style="1" bestFit="1" customWidth="1"/>
    <col min="20" max="20" width="10.85546875" style="1" bestFit="1" customWidth="1"/>
    <col min="21" max="16384" width="9.140625" style="1"/>
  </cols>
  <sheetData>
    <row r="1" spans="1:21" x14ac:dyDescent="0.25">
      <c r="A1" s="3" t="s">
        <v>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2"/>
      <c r="N1" s="4" t="s">
        <v>7</v>
      </c>
      <c r="O1" s="3"/>
      <c r="P1" s="3"/>
      <c r="Q1" s="3"/>
      <c r="R1" s="2"/>
      <c r="S1" s="2"/>
      <c r="T1" s="2"/>
      <c r="U1" s="2"/>
    </row>
    <row r="2" spans="1:21" x14ac:dyDescent="0.25">
      <c r="A2" s="5" t="s">
        <v>28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2"/>
      <c r="N2" s="6" t="s">
        <v>6</v>
      </c>
      <c r="O2" s="6"/>
      <c r="P2" s="6"/>
      <c r="Q2" s="6"/>
      <c r="R2" s="6"/>
      <c r="S2" s="6"/>
      <c r="T2" s="6"/>
      <c r="U2" s="6"/>
    </row>
    <row r="3" spans="1:21" x14ac:dyDescent="0.25">
      <c r="A3" s="5" t="s">
        <v>29</v>
      </c>
      <c r="B3" s="5"/>
      <c r="C3" s="5"/>
      <c r="D3" s="5"/>
      <c r="E3" s="5"/>
      <c r="F3" s="5"/>
      <c r="G3" s="5"/>
      <c r="H3" s="5"/>
      <c r="I3" s="5"/>
      <c r="J3" s="4"/>
      <c r="K3" s="5"/>
      <c r="L3" s="5"/>
      <c r="M3" s="5"/>
      <c r="N3" s="5"/>
      <c r="O3" s="5"/>
      <c r="P3" s="5"/>
      <c r="Q3" s="2"/>
      <c r="R3" s="2"/>
      <c r="S3" s="2"/>
      <c r="T3" s="2"/>
      <c r="U3" s="2"/>
    </row>
    <row r="4" spans="1:21" x14ac:dyDescent="0.25">
      <c r="A4" s="3" t="s">
        <v>63</v>
      </c>
      <c r="B4" s="3"/>
      <c r="C4" s="3"/>
      <c r="D4" s="3"/>
      <c r="E4" s="3"/>
      <c r="F4" s="3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8.75" customHeight="1" x14ac:dyDescent="0.25">
      <c r="A5" s="3" t="s">
        <v>65</v>
      </c>
      <c r="B5" s="3"/>
      <c r="C5" s="3"/>
      <c r="D5" s="3"/>
      <c r="E5" s="3"/>
      <c r="F5" s="3"/>
      <c r="G5" s="3"/>
      <c r="H5" s="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18.75" customHeight="1" thickBot="1" x14ac:dyDescent="0.3">
      <c r="A6" s="34"/>
      <c r="B6" s="34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2"/>
    </row>
    <row r="7" spans="1:21" ht="18.75" customHeight="1" thickBot="1" x14ac:dyDescent="0.3">
      <c r="A7" s="47" t="s">
        <v>5</v>
      </c>
      <c r="B7" s="49" t="s">
        <v>30</v>
      </c>
      <c r="C7" s="49" t="s">
        <v>31</v>
      </c>
      <c r="D7" s="7" t="s">
        <v>32</v>
      </c>
      <c r="E7" s="8"/>
      <c r="F7" s="9"/>
      <c r="G7" s="49" t="s">
        <v>33</v>
      </c>
      <c r="H7" s="52" t="s">
        <v>34</v>
      </c>
      <c r="I7" s="53"/>
      <c r="J7" s="53"/>
      <c r="K7" s="53"/>
      <c r="L7" s="54"/>
      <c r="M7" s="52" t="s">
        <v>35</v>
      </c>
      <c r="N7" s="55"/>
      <c r="O7" s="55"/>
      <c r="P7" s="55"/>
      <c r="Q7" s="55"/>
      <c r="R7" s="55"/>
      <c r="S7" s="55"/>
      <c r="T7" s="56"/>
      <c r="U7" s="60" t="s">
        <v>36</v>
      </c>
    </row>
    <row r="8" spans="1:21" ht="18.75" thickBot="1" x14ac:dyDescent="0.3">
      <c r="A8" s="48"/>
      <c r="B8" s="50"/>
      <c r="C8" s="50"/>
      <c r="D8" s="10" t="s">
        <v>37</v>
      </c>
      <c r="E8" s="10" t="s">
        <v>38</v>
      </c>
      <c r="F8" s="10" t="s">
        <v>39</v>
      </c>
      <c r="G8" s="51"/>
      <c r="H8" s="11" t="s">
        <v>40</v>
      </c>
      <c r="I8" s="11" t="s">
        <v>41</v>
      </c>
      <c r="J8" s="11" t="s">
        <v>42</v>
      </c>
      <c r="K8" s="11" t="s">
        <v>43</v>
      </c>
      <c r="L8" s="11" t="s">
        <v>44</v>
      </c>
      <c r="M8" s="11" t="s">
        <v>3</v>
      </c>
      <c r="N8" s="11" t="s">
        <v>1</v>
      </c>
      <c r="O8" s="11" t="s">
        <v>2</v>
      </c>
      <c r="P8" s="11" t="s">
        <v>0</v>
      </c>
      <c r="Q8" s="11" t="s">
        <v>4</v>
      </c>
      <c r="R8" s="11" t="s">
        <v>45</v>
      </c>
      <c r="S8" s="11" t="s">
        <v>46</v>
      </c>
      <c r="T8" s="11" t="s">
        <v>47</v>
      </c>
      <c r="U8" s="61"/>
    </row>
    <row r="9" spans="1:21" x14ac:dyDescent="0.25">
      <c r="A9" s="57" t="s">
        <v>13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9"/>
      <c r="U9" s="62"/>
    </row>
    <row r="10" spans="1:21" x14ac:dyDescent="0.25">
      <c r="A10" s="71" t="s">
        <v>66</v>
      </c>
      <c r="B10" s="72">
        <v>12.38</v>
      </c>
      <c r="C10" s="36" t="s">
        <v>67</v>
      </c>
      <c r="D10" s="37">
        <v>0</v>
      </c>
      <c r="E10" s="37">
        <v>0</v>
      </c>
      <c r="F10" s="37">
        <v>0</v>
      </c>
      <c r="G10" s="37">
        <v>7.2</v>
      </c>
      <c r="H10" s="37">
        <v>0.94</v>
      </c>
      <c r="I10" s="37">
        <v>0.03</v>
      </c>
      <c r="J10" s="37">
        <v>1.2E-2</v>
      </c>
      <c r="K10" s="37">
        <v>0</v>
      </c>
      <c r="L10" s="37">
        <v>0</v>
      </c>
      <c r="M10" s="37">
        <v>10.199999999999999</v>
      </c>
      <c r="N10" s="37">
        <v>18</v>
      </c>
      <c r="O10" s="37">
        <v>4.4000000000000004</v>
      </c>
      <c r="P10" s="37">
        <v>0.3</v>
      </c>
      <c r="Q10" s="37">
        <v>7.6</v>
      </c>
      <c r="R10" s="37">
        <v>1.8E-3</v>
      </c>
      <c r="S10" s="37">
        <v>0</v>
      </c>
      <c r="T10" s="38">
        <v>6.0000000000000001E-3</v>
      </c>
      <c r="U10" s="14" t="s">
        <v>68</v>
      </c>
    </row>
    <row r="11" spans="1:21" x14ac:dyDescent="0.25">
      <c r="A11" s="15" t="s">
        <v>69</v>
      </c>
      <c r="B11" s="16">
        <v>9.93</v>
      </c>
      <c r="C11" s="39" t="s">
        <v>70</v>
      </c>
      <c r="D11" s="16">
        <v>3.65</v>
      </c>
      <c r="E11" s="16">
        <v>5.37</v>
      </c>
      <c r="F11" s="16">
        <v>36.68</v>
      </c>
      <c r="G11" s="16">
        <v>209.7</v>
      </c>
      <c r="H11" s="16">
        <v>0</v>
      </c>
      <c r="I11" s="16">
        <v>2.5000000000000001E-2</v>
      </c>
      <c r="J11" s="16">
        <v>1.9E-2</v>
      </c>
      <c r="K11" s="16">
        <v>0</v>
      </c>
      <c r="L11" s="16">
        <v>0.04</v>
      </c>
      <c r="M11" s="16">
        <v>1.36</v>
      </c>
      <c r="N11" s="16">
        <v>60.9</v>
      </c>
      <c r="O11" s="16">
        <v>14.33</v>
      </c>
      <c r="P11" s="16">
        <v>0.52</v>
      </c>
      <c r="Q11" s="40">
        <v>40.57</v>
      </c>
      <c r="R11" s="16">
        <v>1.5E-3</v>
      </c>
      <c r="S11" s="16">
        <v>5.0000000000000001E-4</v>
      </c>
      <c r="T11" s="24">
        <v>1.2999999999999999E-2</v>
      </c>
      <c r="U11" s="20" t="s">
        <v>71</v>
      </c>
    </row>
    <row r="12" spans="1:21" x14ac:dyDescent="0.25">
      <c r="A12" s="15" t="s">
        <v>72</v>
      </c>
      <c r="B12" s="26">
        <v>47.38</v>
      </c>
      <c r="C12" s="39" t="s">
        <v>53</v>
      </c>
      <c r="D12" s="16">
        <v>10.96</v>
      </c>
      <c r="E12" s="16">
        <v>12.28</v>
      </c>
      <c r="F12" s="16">
        <v>12.12</v>
      </c>
      <c r="G12" s="16">
        <v>199.63</v>
      </c>
      <c r="H12" s="16">
        <v>0.26</v>
      </c>
      <c r="I12" s="16">
        <v>4.9000000000000002E-2</v>
      </c>
      <c r="J12" s="41">
        <v>0.114</v>
      </c>
      <c r="K12" s="16">
        <v>36.979999999999997</v>
      </c>
      <c r="L12" s="40">
        <v>5.5</v>
      </c>
      <c r="M12" s="40">
        <v>37.53</v>
      </c>
      <c r="N12" s="16">
        <v>136</v>
      </c>
      <c r="O12" s="16">
        <v>31.58</v>
      </c>
      <c r="P12" s="16">
        <v>1.19</v>
      </c>
      <c r="Q12" s="16">
        <v>224.8</v>
      </c>
      <c r="R12" s="16">
        <v>0.01</v>
      </c>
      <c r="S12" s="16">
        <v>9.7999999999999997E-3</v>
      </c>
      <c r="T12" s="24">
        <v>0.77200000000000002</v>
      </c>
      <c r="U12" s="20" t="s">
        <v>73</v>
      </c>
    </row>
    <row r="13" spans="1:21" x14ac:dyDescent="0.25">
      <c r="A13" s="15" t="s">
        <v>74</v>
      </c>
      <c r="B13" s="16"/>
      <c r="C13" s="42" t="s">
        <v>75</v>
      </c>
      <c r="D13" s="16">
        <v>0.24</v>
      </c>
      <c r="E13" s="16">
        <v>1.4</v>
      </c>
      <c r="F13" s="16">
        <v>1.46</v>
      </c>
      <c r="G13" s="16">
        <v>19.48</v>
      </c>
      <c r="H13" s="16">
        <v>0.11</v>
      </c>
      <c r="I13" s="16">
        <v>4.0000000000000001E-3</v>
      </c>
      <c r="J13" s="16">
        <v>4.0000000000000001E-3</v>
      </c>
      <c r="K13" s="16">
        <v>8</v>
      </c>
      <c r="L13" s="16">
        <v>0</v>
      </c>
      <c r="M13" s="16">
        <v>4.6900000000000004</v>
      </c>
      <c r="N13" s="16">
        <v>3.76</v>
      </c>
      <c r="O13" s="16">
        <v>1.1299999999999999</v>
      </c>
      <c r="P13" s="16">
        <v>6.3E-2</v>
      </c>
      <c r="Q13" s="16">
        <v>6.75</v>
      </c>
      <c r="R13" s="16">
        <v>0</v>
      </c>
      <c r="S13" s="16">
        <v>0</v>
      </c>
      <c r="T13" s="24">
        <v>4.0000000000000001E-3</v>
      </c>
      <c r="U13" s="20" t="s">
        <v>76</v>
      </c>
    </row>
    <row r="14" spans="1:21" x14ac:dyDescent="0.25">
      <c r="A14" s="22" t="s">
        <v>77</v>
      </c>
      <c r="B14" s="18">
        <v>18.72</v>
      </c>
      <c r="C14" s="42" t="s">
        <v>49</v>
      </c>
      <c r="D14" s="16">
        <v>4.07</v>
      </c>
      <c r="E14" s="16">
        <v>3.53</v>
      </c>
      <c r="F14" s="16">
        <v>17.57</v>
      </c>
      <c r="G14" s="16">
        <v>118.6</v>
      </c>
      <c r="H14" s="16">
        <v>1.57</v>
      </c>
      <c r="I14" s="16">
        <v>5.5E-2</v>
      </c>
      <c r="J14" s="16">
        <v>0.17</v>
      </c>
      <c r="K14" s="16">
        <v>44.4</v>
      </c>
      <c r="L14" s="16">
        <v>0.1</v>
      </c>
      <c r="M14" s="16">
        <v>122.21</v>
      </c>
      <c r="N14" s="16">
        <v>54.55</v>
      </c>
      <c r="O14" s="16">
        <v>21.33</v>
      </c>
      <c r="P14" s="16">
        <v>0.47</v>
      </c>
      <c r="Q14" s="16">
        <v>76.33</v>
      </c>
      <c r="R14" s="16">
        <v>1E-3</v>
      </c>
      <c r="S14" s="16">
        <v>9.7999999999999997E-4</v>
      </c>
      <c r="T14" s="24">
        <v>0.1</v>
      </c>
      <c r="U14" s="20" t="s">
        <v>78</v>
      </c>
    </row>
    <row r="15" spans="1:21" ht="23.25" x14ac:dyDescent="0.25">
      <c r="A15" s="15" t="s">
        <v>79</v>
      </c>
      <c r="B15" s="12">
        <v>4.18</v>
      </c>
      <c r="C15" s="13" t="s">
        <v>50</v>
      </c>
      <c r="D15" s="18">
        <v>2.37</v>
      </c>
      <c r="E15" s="18">
        <v>0.3</v>
      </c>
      <c r="F15" s="18">
        <v>14.49</v>
      </c>
      <c r="G15" s="18">
        <v>70.14</v>
      </c>
      <c r="H15" s="18">
        <v>0</v>
      </c>
      <c r="I15" s="18">
        <v>0.03</v>
      </c>
      <c r="J15" s="18">
        <v>1.4999999999999999E-2</v>
      </c>
      <c r="K15" s="18">
        <v>0</v>
      </c>
      <c r="L15" s="18">
        <v>0</v>
      </c>
      <c r="M15" s="18">
        <v>6.9</v>
      </c>
      <c r="N15" s="18">
        <v>16.100000000000001</v>
      </c>
      <c r="O15" s="18">
        <v>2.9</v>
      </c>
      <c r="P15" s="18">
        <v>0.13</v>
      </c>
      <c r="Q15" s="18">
        <v>9.9</v>
      </c>
      <c r="R15" s="18">
        <v>1E-3</v>
      </c>
      <c r="S15" s="18">
        <v>8.9999999999999998E-4</v>
      </c>
      <c r="T15" s="19">
        <v>5.0000000000000001E-3</v>
      </c>
      <c r="U15" s="23" t="s">
        <v>51</v>
      </c>
    </row>
    <row r="16" spans="1:21" x14ac:dyDescent="0.25">
      <c r="A16" s="43" t="s">
        <v>52</v>
      </c>
      <c r="B16" s="73">
        <f>SUM(B10:B15)</f>
        <v>92.59</v>
      </c>
      <c r="C16" s="16"/>
      <c r="D16" s="25">
        <f t="shared" ref="D16:T16" si="0">SUM(D10:D15)</f>
        <v>21.290000000000003</v>
      </c>
      <c r="E16" s="25">
        <f t="shared" si="0"/>
        <v>22.88</v>
      </c>
      <c r="F16" s="25">
        <f t="shared" si="0"/>
        <v>82.32</v>
      </c>
      <c r="G16" s="25">
        <f t="shared" si="0"/>
        <v>624.75</v>
      </c>
      <c r="H16" s="25">
        <f t="shared" si="0"/>
        <v>2.88</v>
      </c>
      <c r="I16" s="25">
        <f t="shared" si="0"/>
        <v>0.193</v>
      </c>
      <c r="J16" s="25">
        <f t="shared" si="0"/>
        <v>0.33400000000000007</v>
      </c>
      <c r="K16" s="25">
        <f t="shared" si="0"/>
        <v>89.38</v>
      </c>
      <c r="L16" s="25">
        <f t="shared" si="0"/>
        <v>5.64</v>
      </c>
      <c r="M16" s="25">
        <f t="shared" si="0"/>
        <v>182.89000000000001</v>
      </c>
      <c r="N16" s="25">
        <f t="shared" si="0"/>
        <v>289.31</v>
      </c>
      <c r="O16" s="25">
        <f t="shared" si="0"/>
        <v>75.670000000000016</v>
      </c>
      <c r="P16" s="25">
        <f t="shared" si="0"/>
        <v>2.673</v>
      </c>
      <c r="Q16" s="25">
        <f t="shared" si="0"/>
        <v>365.95</v>
      </c>
      <c r="R16" s="25">
        <f t="shared" si="0"/>
        <v>1.5300000000000001E-2</v>
      </c>
      <c r="S16" s="25">
        <f t="shared" si="0"/>
        <v>1.218E-2</v>
      </c>
      <c r="T16" s="25">
        <f t="shared" si="0"/>
        <v>0.9</v>
      </c>
      <c r="U16" s="23"/>
    </row>
    <row r="17" spans="1:21" x14ac:dyDescent="0.25">
      <c r="A17" s="44" t="s">
        <v>17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6"/>
      <c r="U17" s="21"/>
    </row>
    <row r="18" spans="1:21" x14ac:dyDescent="0.25">
      <c r="A18" s="15" t="s">
        <v>80</v>
      </c>
      <c r="B18" s="16">
        <v>4.7300000000000004</v>
      </c>
      <c r="C18" s="17" t="s">
        <v>81</v>
      </c>
      <c r="D18" s="18">
        <v>0.84</v>
      </c>
      <c r="E18" s="18">
        <v>3.6</v>
      </c>
      <c r="F18" s="18">
        <v>4.95</v>
      </c>
      <c r="G18" s="18">
        <v>55.68</v>
      </c>
      <c r="H18" s="18">
        <v>3.99</v>
      </c>
      <c r="I18" s="18">
        <v>0.01</v>
      </c>
      <c r="J18" s="18">
        <v>2.1999999999999999E-2</v>
      </c>
      <c r="K18" s="18">
        <v>0</v>
      </c>
      <c r="L18" s="18">
        <v>0.04</v>
      </c>
      <c r="M18" s="18">
        <v>21.27</v>
      </c>
      <c r="N18" s="18">
        <v>24.37</v>
      </c>
      <c r="O18" s="18">
        <v>12.41</v>
      </c>
      <c r="P18" s="18">
        <v>7.9000000000000001E-2</v>
      </c>
      <c r="Q18" s="18">
        <v>8</v>
      </c>
      <c r="R18" s="18">
        <v>7.4000000000000003E-3</v>
      </c>
      <c r="S18" s="18">
        <v>0</v>
      </c>
      <c r="T18" s="19">
        <v>1.9E-2</v>
      </c>
      <c r="U18" s="18" t="s">
        <v>82</v>
      </c>
    </row>
    <row r="19" spans="1:21" x14ac:dyDescent="0.25">
      <c r="A19" s="15" t="s">
        <v>83</v>
      </c>
      <c r="B19" s="16">
        <v>8.89</v>
      </c>
      <c r="C19" s="16" t="s">
        <v>49</v>
      </c>
      <c r="D19" s="16">
        <v>2.0499999999999998</v>
      </c>
      <c r="E19" s="16">
        <v>4.22</v>
      </c>
      <c r="F19" s="16">
        <v>17.55</v>
      </c>
      <c r="G19" s="16">
        <v>87.2</v>
      </c>
      <c r="H19" s="16">
        <v>3.86</v>
      </c>
      <c r="I19" s="16">
        <v>7.3999999999999996E-2</v>
      </c>
      <c r="J19" s="16">
        <v>0.04</v>
      </c>
      <c r="K19" s="16">
        <v>0</v>
      </c>
      <c r="L19" s="16">
        <v>0</v>
      </c>
      <c r="M19" s="16">
        <v>23.6</v>
      </c>
      <c r="N19" s="16">
        <v>46.18</v>
      </c>
      <c r="O19" s="16">
        <v>9.0399999999999991</v>
      </c>
      <c r="P19" s="16">
        <v>0.5</v>
      </c>
      <c r="Q19" s="16">
        <v>78.5</v>
      </c>
      <c r="R19" s="16">
        <v>2.5999999999999999E-3</v>
      </c>
      <c r="S19" s="16">
        <v>4.8999999999999998E-4</v>
      </c>
      <c r="T19" s="24">
        <v>0.02</v>
      </c>
      <c r="U19" s="21" t="s">
        <v>84</v>
      </c>
    </row>
    <row r="20" spans="1:21" x14ac:dyDescent="0.25">
      <c r="A20" s="15" t="s">
        <v>85</v>
      </c>
      <c r="B20" s="26">
        <v>73.569999999999993</v>
      </c>
      <c r="C20" s="39" t="s">
        <v>86</v>
      </c>
      <c r="D20" s="16">
        <v>14.85</v>
      </c>
      <c r="E20" s="16">
        <v>21.78</v>
      </c>
      <c r="F20" s="16">
        <v>12.88</v>
      </c>
      <c r="G20" s="16">
        <v>309.60000000000002</v>
      </c>
      <c r="H20" s="16">
        <v>0.3</v>
      </c>
      <c r="I20" s="16">
        <v>7.1999999999999995E-2</v>
      </c>
      <c r="J20" s="16">
        <v>0.14000000000000001</v>
      </c>
      <c r="K20" s="16">
        <v>40.32</v>
      </c>
      <c r="L20" s="16">
        <v>0.87</v>
      </c>
      <c r="M20" s="16">
        <v>138.82</v>
      </c>
      <c r="N20" s="16">
        <v>169.92</v>
      </c>
      <c r="O20" s="16">
        <v>20.2</v>
      </c>
      <c r="P20" s="16">
        <v>1.52</v>
      </c>
      <c r="Q20" s="16">
        <v>77.22</v>
      </c>
      <c r="R20" s="16">
        <v>3.0000000000000001E-3</v>
      </c>
      <c r="S20" s="16">
        <v>7.0000000000000001E-3</v>
      </c>
      <c r="T20" s="24">
        <v>0.38</v>
      </c>
      <c r="U20" s="21" t="s">
        <v>87</v>
      </c>
    </row>
    <row r="21" spans="1:21" x14ac:dyDescent="0.25">
      <c r="A21" s="22" t="s">
        <v>88</v>
      </c>
      <c r="B21" s="18">
        <v>7.99</v>
      </c>
      <c r="C21" s="13" t="s">
        <v>70</v>
      </c>
      <c r="D21" s="18">
        <v>3.09</v>
      </c>
      <c r="E21" s="18">
        <v>4.8499999999999996</v>
      </c>
      <c r="F21" s="18">
        <v>10.78</v>
      </c>
      <c r="G21" s="18">
        <v>112.65</v>
      </c>
      <c r="H21" s="18">
        <v>9.74</v>
      </c>
      <c r="I21" s="18">
        <v>0.04</v>
      </c>
      <c r="J21" s="18">
        <v>5.5E-2</v>
      </c>
      <c r="K21" s="18">
        <v>0</v>
      </c>
      <c r="L21" s="18">
        <v>0.05</v>
      </c>
      <c r="M21" s="18">
        <v>83.17</v>
      </c>
      <c r="N21" s="18">
        <v>60.21</v>
      </c>
      <c r="O21" s="18">
        <v>30.97</v>
      </c>
      <c r="P21" s="18">
        <v>1.21</v>
      </c>
      <c r="Q21" s="18">
        <v>106.4</v>
      </c>
      <c r="R21" s="18">
        <v>1.6000000000000001E-3</v>
      </c>
      <c r="S21" s="18">
        <v>0</v>
      </c>
      <c r="T21" s="19">
        <v>5.0000000000000001E-3</v>
      </c>
      <c r="U21" s="21" t="s">
        <v>89</v>
      </c>
    </row>
    <row r="22" spans="1:21" x14ac:dyDescent="0.25">
      <c r="A22" s="22" t="s">
        <v>90</v>
      </c>
      <c r="B22" s="18">
        <v>10.050000000000001</v>
      </c>
      <c r="C22" s="13" t="s">
        <v>49</v>
      </c>
      <c r="D22" s="18">
        <v>1.4</v>
      </c>
      <c r="E22" s="18">
        <v>0.4</v>
      </c>
      <c r="F22" s="18">
        <v>22.8</v>
      </c>
      <c r="G22" s="18">
        <v>100.4</v>
      </c>
      <c r="H22" s="18">
        <v>2.8</v>
      </c>
      <c r="I22" s="18">
        <v>2.1999999999999999E-2</v>
      </c>
      <c r="J22" s="18">
        <v>4.3999999999999997E-2</v>
      </c>
      <c r="K22" s="18">
        <v>0</v>
      </c>
      <c r="L22" s="18">
        <v>0</v>
      </c>
      <c r="M22" s="18">
        <v>34</v>
      </c>
      <c r="N22" s="18">
        <v>36</v>
      </c>
      <c r="O22" s="18">
        <v>9</v>
      </c>
      <c r="P22" s="18">
        <v>0.3</v>
      </c>
      <c r="Q22" s="18">
        <v>73</v>
      </c>
      <c r="R22" s="18">
        <v>4.0000000000000001E-3</v>
      </c>
      <c r="S22" s="18">
        <v>0</v>
      </c>
      <c r="T22" s="19">
        <v>1E-3</v>
      </c>
      <c r="U22" s="21" t="s">
        <v>91</v>
      </c>
    </row>
    <row r="23" spans="1:21" ht="23.25" x14ac:dyDescent="0.25">
      <c r="A23" s="22" t="s">
        <v>26</v>
      </c>
      <c r="B23" s="18">
        <v>1.41</v>
      </c>
      <c r="C23" s="13" t="s">
        <v>50</v>
      </c>
      <c r="D23" s="18">
        <v>2.37</v>
      </c>
      <c r="E23" s="18">
        <v>0.3</v>
      </c>
      <c r="F23" s="18">
        <v>14.49</v>
      </c>
      <c r="G23" s="18">
        <v>70.14</v>
      </c>
      <c r="H23" s="18">
        <v>0</v>
      </c>
      <c r="I23" s="18">
        <v>0.03</v>
      </c>
      <c r="J23" s="18">
        <v>1.4999999999999999E-2</v>
      </c>
      <c r="K23" s="18">
        <v>0</v>
      </c>
      <c r="L23" s="18">
        <v>0</v>
      </c>
      <c r="M23" s="18">
        <v>6.9</v>
      </c>
      <c r="N23" s="18">
        <v>16.100000000000001</v>
      </c>
      <c r="O23" s="18">
        <v>2.9</v>
      </c>
      <c r="P23" s="18">
        <v>0.13</v>
      </c>
      <c r="Q23" s="18">
        <v>9.9</v>
      </c>
      <c r="R23" s="18">
        <v>1E-3</v>
      </c>
      <c r="S23" s="18">
        <v>8.9999999999999998E-4</v>
      </c>
      <c r="T23" s="19">
        <v>5.0000000000000001E-3</v>
      </c>
      <c r="U23" s="23" t="s">
        <v>51</v>
      </c>
    </row>
    <row r="24" spans="1:21" ht="23.25" x14ac:dyDescent="0.25">
      <c r="A24" s="15" t="s">
        <v>54</v>
      </c>
      <c r="B24" s="16">
        <v>1.04</v>
      </c>
      <c r="C24" s="39" t="s">
        <v>48</v>
      </c>
      <c r="D24" s="16">
        <v>1.98</v>
      </c>
      <c r="E24" s="16">
        <v>0.36</v>
      </c>
      <c r="F24" s="16">
        <v>10.02</v>
      </c>
      <c r="G24" s="16">
        <v>51.99</v>
      </c>
      <c r="H24" s="16">
        <v>0</v>
      </c>
      <c r="I24" s="16">
        <v>4.4999999999999998E-2</v>
      </c>
      <c r="J24" s="16">
        <v>0.03</v>
      </c>
      <c r="K24" s="16">
        <v>0</v>
      </c>
      <c r="L24" s="16">
        <v>0</v>
      </c>
      <c r="M24" s="16">
        <v>10.5</v>
      </c>
      <c r="N24" s="16">
        <v>31.4</v>
      </c>
      <c r="O24" s="16">
        <v>4.0999999999999996</v>
      </c>
      <c r="P24" s="16">
        <v>0.4</v>
      </c>
      <c r="Q24" s="16">
        <v>10.5</v>
      </c>
      <c r="R24" s="16">
        <v>8.3999999999999995E-3</v>
      </c>
      <c r="S24" s="16">
        <v>0</v>
      </c>
      <c r="T24" s="24">
        <v>0.2</v>
      </c>
      <c r="U24" s="23" t="s">
        <v>51</v>
      </c>
    </row>
    <row r="25" spans="1:21" x14ac:dyDescent="0.25">
      <c r="A25" s="27" t="s">
        <v>55</v>
      </c>
      <c r="B25" s="25">
        <f>SUM(B18:B24)</f>
        <v>107.67999999999999</v>
      </c>
      <c r="C25" s="28"/>
      <c r="D25" s="28">
        <f>SUM(D18:D24)</f>
        <v>26.58</v>
      </c>
      <c r="E25" s="28">
        <f t="shared" ref="E25:T25" si="1">SUM(E18:E24)</f>
        <v>35.51</v>
      </c>
      <c r="F25" s="28">
        <f t="shared" si="1"/>
        <v>93.47</v>
      </c>
      <c r="G25" s="28">
        <f t="shared" si="1"/>
        <v>787.66</v>
      </c>
      <c r="H25" s="28">
        <f t="shared" si="1"/>
        <v>20.69</v>
      </c>
      <c r="I25" s="28">
        <f t="shared" si="1"/>
        <v>0.29299999999999998</v>
      </c>
      <c r="J25" s="28">
        <f t="shared" si="1"/>
        <v>0.34599999999999997</v>
      </c>
      <c r="K25" s="28">
        <f t="shared" si="1"/>
        <v>40.32</v>
      </c>
      <c r="L25" s="28">
        <f t="shared" si="1"/>
        <v>0.96000000000000008</v>
      </c>
      <c r="M25" s="28">
        <f t="shared" si="1"/>
        <v>318.26</v>
      </c>
      <c r="N25" s="28">
        <f t="shared" si="1"/>
        <v>384.17999999999995</v>
      </c>
      <c r="O25" s="28">
        <f t="shared" si="1"/>
        <v>88.62</v>
      </c>
      <c r="P25" s="28">
        <f t="shared" si="1"/>
        <v>4.1390000000000002</v>
      </c>
      <c r="Q25" s="28">
        <f t="shared" si="1"/>
        <v>363.52</v>
      </c>
      <c r="R25" s="28">
        <f t="shared" si="1"/>
        <v>2.8000000000000004E-2</v>
      </c>
      <c r="S25" s="28">
        <f t="shared" si="1"/>
        <v>8.3899999999999999E-3</v>
      </c>
      <c r="T25" s="28">
        <f t="shared" si="1"/>
        <v>0.63</v>
      </c>
      <c r="U25" s="21"/>
    </row>
    <row r="26" spans="1:21" x14ac:dyDescent="0.25">
      <c r="A26" s="44" t="s">
        <v>9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6"/>
      <c r="U26" s="21"/>
    </row>
    <row r="27" spans="1:21" x14ac:dyDescent="0.25">
      <c r="A27" s="22" t="s">
        <v>92</v>
      </c>
      <c r="B27" s="18">
        <v>38.61</v>
      </c>
      <c r="C27" s="13" t="s">
        <v>81</v>
      </c>
      <c r="D27" s="18">
        <v>7.87</v>
      </c>
      <c r="E27" s="18">
        <v>12.58</v>
      </c>
      <c r="F27" s="18">
        <v>6.67</v>
      </c>
      <c r="G27" s="18">
        <v>173</v>
      </c>
      <c r="H27" s="16">
        <v>0.3</v>
      </c>
      <c r="I27" s="16">
        <v>7.1999999999999995E-2</v>
      </c>
      <c r="J27" s="16">
        <v>0.14000000000000001</v>
      </c>
      <c r="K27" s="16">
        <v>40.32</v>
      </c>
      <c r="L27" s="16">
        <v>0.87</v>
      </c>
      <c r="M27" s="16">
        <v>138.82</v>
      </c>
      <c r="N27" s="16">
        <v>169.92</v>
      </c>
      <c r="O27" s="16">
        <v>20.2</v>
      </c>
      <c r="P27" s="16">
        <v>1.52</v>
      </c>
      <c r="Q27" s="16">
        <v>77.22</v>
      </c>
      <c r="R27" s="16">
        <v>3.0000000000000001E-3</v>
      </c>
      <c r="S27" s="16">
        <v>7.0000000000000001E-3</v>
      </c>
      <c r="T27" s="24">
        <v>0.38</v>
      </c>
      <c r="U27" s="21" t="s">
        <v>93</v>
      </c>
    </row>
    <row r="28" spans="1:21" x14ac:dyDescent="0.25">
      <c r="A28" s="22" t="s">
        <v>94</v>
      </c>
      <c r="B28" s="18">
        <v>17.53</v>
      </c>
      <c r="C28" s="13" t="s">
        <v>64</v>
      </c>
      <c r="D28" s="18">
        <v>2.85</v>
      </c>
      <c r="E28" s="18">
        <v>4.3099999999999996</v>
      </c>
      <c r="F28" s="18">
        <v>23</v>
      </c>
      <c r="G28" s="18">
        <v>142.35</v>
      </c>
      <c r="H28" s="18">
        <v>21</v>
      </c>
      <c r="I28" s="18">
        <v>0.15</v>
      </c>
      <c r="J28" s="18">
        <v>0</v>
      </c>
      <c r="K28" s="18">
        <v>0</v>
      </c>
      <c r="L28" s="18">
        <v>0</v>
      </c>
      <c r="M28" s="18">
        <v>14.64</v>
      </c>
      <c r="N28" s="18">
        <v>79.73</v>
      </c>
      <c r="O28" s="18">
        <v>29.33</v>
      </c>
      <c r="P28" s="18">
        <v>1.1599999999999999</v>
      </c>
      <c r="Q28" s="18">
        <v>725.54</v>
      </c>
      <c r="R28" s="18">
        <v>0</v>
      </c>
      <c r="S28" s="18">
        <v>0</v>
      </c>
      <c r="T28" s="19">
        <v>0</v>
      </c>
      <c r="U28" s="21"/>
    </row>
    <row r="29" spans="1:21" x14ac:dyDescent="0.25">
      <c r="A29" s="22" t="s">
        <v>95</v>
      </c>
      <c r="B29" s="18">
        <v>4.93</v>
      </c>
      <c r="C29" s="13" t="s">
        <v>81</v>
      </c>
      <c r="D29" s="18">
        <v>7.5</v>
      </c>
      <c r="E29" s="18">
        <v>13.2</v>
      </c>
      <c r="F29" s="18">
        <v>60.9</v>
      </c>
      <c r="G29" s="18">
        <v>394</v>
      </c>
      <c r="H29" s="18">
        <v>0</v>
      </c>
      <c r="I29" s="18">
        <v>0.12</v>
      </c>
      <c r="J29" s="18">
        <v>0</v>
      </c>
      <c r="K29" s="18">
        <v>4</v>
      </c>
      <c r="L29" s="18">
        <v>0</v>
      </c>
      <c r="M29" s="18">
        <v>19.8</v>
      </c>
      <c r="N29" s="18">
        <v>70</v>
      </c>
      <c r="O29" s="18">
        <v>27.4</v>
      </c>
      <c r="P29" s="18">
        <v>1.3</v>
      </c>
      <c r="Q29" s="18">
        <v>105.5</v>
      </c>
      <c r="R29" s="18">
        <v>0</v>
      </c>
      <c r="S29" s="18">
        <v>0</v>
      </c>
      <c r="T29" s="19">
        <v>0</v>
      </c>
      <c r="U29" s="21"/>
    </row>
    <row r="30" spans="1:21" ht="23.25" x14ac:dyDescent="0.25">
      <c r="A30" s="22" t="s">
        <v>26</v>
      </c>
      <c r="B30" s="18">
        <v>0.94</v>
      </c>
      <c r="C30" s="13" t="s">
        <v>48</v>
      </c>
      <c r="D30" s="18">
        <v>2.37</v>
      </c>
      <c r="E30" s="18">
        <v>0.3</v>
      </c>
      <c r="F30" s="18">
        <v>14.49</v>
      </c>
      <c r="G30" s="18">
        <v>70.14</v>
      </c>
      <c r="H30" s="18">
        <v>0</v>
      </c>
      <c r="I30" s="18">
        <v>0.03</v>
      </c>
      <c r="J30" s="18">
        <v>1.4999999999999999E-2</v>
      </c>
      <c r="K30" s="18">
        <v>0</v>
      </c>
      <c r="L30" s="18">
        <v>0</v>
      </c>
      <c r="M30" s="18">
        <v>6.9</v>
      </c>
      <c r="N30" s="18">
        <v>16.100000000000001</v>
      </c>
      <c r="O30" s="18">
        <v>2.9</v>
      </c>
      <c r="P30" s="18">
        <v>0.13</v>
      </c>
      <c r="Q30" s="18">
        <v>9.9</v>
      </c>
      <c r="R30" s="18">
        <v>1E-3</v>
      </c>
      <c r="S30" s="18">
        <v>8.9999999999999998E-4</v>
      </c>
      <c r="T30" s="19">
        <v>5.0000000000000001E-3</v>
      </c>
      <c r="U30" s="23" t="s">
        <v>51</v>
      </c>
    </row>
    <row r="31" spans="1:21" x14ac:dyDescent="0.25">
      <c r="A31" s="15" t="s">
        <v>27</v>
      </c>
      <c r="B31" s="16">
        <v>3.63</v>
      </c>
      <c r="C31" s="13" t="s">
        <v>49</v>
      </c>
      <c r="D31" s="18">
        <v>7.0000000000000007E-2</v>
      </c>
      <c r="E31" s="18">
        <v>0.02</v>
      </c>
      <c r="F31" s="18">
        <v>15</v>
      </c>
      <c r="G31" s="18">
        <v>50</v>
      </c>
      <c r="H31" s="18">
        <v>0.03</v>
      </c>
      <c r="I31" s="18">
        <v>0</v>
      </c>
      <c r="J31" s="18">
        <v>0</v>
      </c>
      <c r="K31" s="18">
        <v>0</v>
      </c>
      <c r="L31" s="18">
        <v>0</v>
      </c>
      <c r="M31" s="18">
        <v>1.1000000000000001</v>
      </c>
      <c r="N31" s="18">
        <v>2.8</v>
      </c>
      <c r="O31" s="18">
        <v>1.4</v>
      </c>
      <c r="P31" s="18">
        <v>2.7E-2</v>
      </c>
      <c r="Q31" s="18">
        <v>4.55</v>
      </c>
      <c r="R31" s="18">
        <v>0</v>
      </c>
      <c r="S31" s="18">
        <v>0</v>
      </c>
      <c r="T31" s="19">
        <v>6.2E-2</v>
      </c>
      <c r="U31" s="20" t="s">
        <v>96</v>
      </c>
    </row>
    <row r="32" spans="1:21" x14ac:dyDescent="0.25">
      <c r="A32" s="27" t="s">
        <v>56</v>
      </c>
      <c r="B32" s="25">
        <f>SUM(B27:B31)</f>
        <v>65.64</v>
      </c>
      <c r="C32" s="25"/>
      <c r="D32" s="25">
        <f t="shared" ref="D32:T32" si="2">SUM(D27:D31)</f>
        <v>20.66</v>
      </c>
      <c r="E32" s="25">
        <f t="shared" si="2"/>
        <v>30.41</v>
      </c>
      <c r="F32" s="25">
        <f t="shared" si="2"/>
        <v>120.05999999999999</v>
      </c>
      <c r="G32" s="25">
        <f t="shared" si="2"/>
        <v>829.49</v>
      </c>
      <c r="H32" s="25">
        <f t="shared" si="2"/>
        <v>21.330000000000002</v>
      </c>
      <c r="I32" s="25">
        <f t="shared" si="2"/>
        <v>0.372</v>
      </c>
      <c r="J32" s="25">
        <f t="shared" si="2"/>
        <v>0.15500000000000003</v>
      </c>
      <c r="K32" s="25">
        <f t="shared" si="2"/>
        <v>44.32</v>
      </c>
      <c r="L32" s="25">
        <f t="shared" si="2"/>
        <v>0.87</v>
      </c>
      <c r="M32" s="25">
        <f t="shared" si="2"/>
        <v>181.26</v>
      </c>
      <c r="N32" s="25">
        <f t="shared" si="2"/>
        <v>338.55</v>
      </c>
      <c r="O32" s="25">
        <f t="shared" si="2"/>
        <v>81.230000000000018</v>
      </c>
      <c r="P32" s="25">
        <f t="shared" si="2"/>
        <v>4.1369999999999996</v>
      </c>
      <c r="Q32" s="25">
        <f t="shared" si="2"/>
        <v>922.70999999999992</v>
      </c>
      <c r="R32" s="25">
        <f t="shared" si="2"/>
        <v>4.0000000000000001E-3</v>
      </c>
      <c r="S32" s="25">
        <f t="shared" si="2"/>
        <v>7.9000000000000008E-3</v>
      </c>
      <c r="T32" s="25">
        <f t="shared" si="2"/>
        <v>0.44700000000000001</v>
      </c>
      <c r="U32" s="23"/>
    </row>
    <row r="33" spans="1:21" x14ac:dyDescent="0.25">
      <c r="A33" s="27" t="s">
        <v>57</v>
      </c>
      <c r="B33" s="25">
        <f>B32+B25+B16</f>
        <v>265.90999999999997</v>
      </c>
      <c r="C33" s="25"/>
      <c r="D33" s="25">
        <f t="shared" ref="D33:T33" si="3">SUM(D16+D25+D32)</f>
        <v>68.53</v>
      </c>
      <c r="E33" s="25">
        <f t="shared" si="3"/>
        <v>88.8</v>
      </c>
      <c r="F33" s="25">
        <f t="shared" si="3"/>
        <v>295.84999999999997</v>
      </c>
      <c r="G33" s="25">
        <f t="shared" si="3"/>
        <v>2241.8999999999996</v>
      </c>
      <c r="H33" s="25">
        <f t="shared" si="3"/>
        <v>44.900000000000006</v>
      </c>
      <c r="I33" s="25">
        <f t="shared" si="3"/>
        <v>0.85799999999999998</v>
      </c>
      <c r="J33" s="25">
        <f t="shared" si="3"/>
        <v>0.83500000000000008</v>
      </c>
      <c r="K33" s="25">
        <f t="shared" si="3"/>
        <v>174.01999999999998</v>
      </c>
      <c r="L33" s="25">
        <f t="shared" si="3"/>
        <v>7.47</v>
      </c>
      <c r="M33" s="25">
        <f t="shared" si="3"/>
        <v>682.41</v>
      </c>
      <c r="N33" s="25">
        <f t="shared" si="3"/>
        <v>1012.04</v>
      </c>
      <c r="O33" s="25">
        <f t="shared" si="3"/>
        <v>245.52000000000004</v>
      </c>
      <c r="P33" s="25">
        <f t="shared" si="3"/>
        <v>10.949</v>
      </c>
      <c r="Q33" s="25">
        <f t="shared" si="3"/>
        <v>1652.1799999999998</v>
      </c>
      <c r="R33" s="25">
        <f t="shared" si="3"/>
        <v>4.7300000000000009E-2</v>
      </c>
      <c r="S33" s="25">
        <f t="shared" si="3"/>
        <v>2.8469999999999999E-2</v>
      </c>
      <c r="T33" s="25">
        <f t="shared" si="3"/>
        <v>1.9770000000000001</v>
      </c>
      <c r="U33" s="15"/>
    </row>
    <row r="34" spans="1:21" x14ac:dyDescent="0.25">
      <c r="A34" s="27"/>
      <c r="B34" s="27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15"/>
    </row>
    <row r="35" spans="1:21" x14ac:dyDescent="0.25">
      <c r="A35" s="29"/>
      <c r="B35" s="29"/>
      <c r="C35" s="29"/>
      <c r="D35" s="29"/>
      <c r="E35" s="29"/>
      <c r="F35" s="29"/>
      <c r="G35" s="30"/>
      <c r="H35" s="30"/>
      <c r="I35" s="30"/>
      <c r="J35" s="30"/>
      <c r="K35" s="30"/>
      <c r="L35" s="30"/>
      <c r="M35" s="30"/>
      <c r="N35" s="30"/>
      <c r="O35" s="31"/>
      <c r="P35" s="31"/>
      <c r="Q35" s="31"/>
      <c r="R35" s="31"/>
      <c r="S35" s="31"/>
      <c r="T35" s="31"/>
      <c r="U35" s="32" t="s">
        <v>58</v>
      </c>
    </row>
    <row r="36" spans="1:21" x14ac:dyDescent="0.25">
      <c r="A36" s="29"/>
      <c r="B36" s="29"/>
      <c r="C36" s="29"/>
      <c r="D36" s="29"/>
      <c r="E36" s="29"/>
      <c r="F36" s="29"/>
      <c r="G36" s="30"/>
      <c r="H36" s="30"/>
      <c r="I36" s="30"/>
      <c r="J36" s="30"/>
      <c r="K36" s="33" t="s">
        <v>59</v>
      </c>
      <c r="L36" s="30"/>
      <c r="M36" s="30"/>
      <c r="N36" s="30"/>
      <c r="O36" s="31"/>
      <c r="P36" s="31"/>
      <c r="Q36" s="31"/>
      <c r="R36" s="31"/>
      <c r="S36" s="31"/>
      <c r="T36" s="31"/>
      <c r="U36" s="32" t="s">
        <v>60</v>
      </c>
    </row>
  </sheetData>
  <mergeCells count="10">
    <mergeCell ref="U7:U9"/>
    <mergeCell ref="A17:T17"/>
    <mergeCell ref="A26:T26"/>
    <mergeCell ref="A7:A8"/>
    <mergeCell ref="B7:B8"/>
    <mergeCell ref="C7:C8"/>
    <mergeCell ref="G7:G8"/>
    <mergeCell ref="H7:L7"/>
    <mergeCell ref="M7:T7"/>
    <mergeCell ref="A9:T9"/>
  </mergeCells>
  <pageMargins left="0.39370078740157483" right="0" top="1.1417322834645669" bottom="0.35433070866141736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DE4C4-EC02-47E2-924A-1057089EAFE4}">
  <dimension ref="A1:M34"/>
  <sheetViews>
    <sheetView workbookViewId="0">
      <selection activeCell="O15" sqref="O15"/>
    </sheetView>
  </sheetViews>
  <sheetFormatPr defaultRowHeight="12.75" x14ac:dyDescent="0.2"/>
  <sheetData>
    <row r="1" spans="1:13" ht="19.5" customHeight="1" x14ac:dyDescent="0.35">
      <c r="A1" s="63" t="s">
        <v>10</v>
      </c>
      <c r="B1" s="63"/>
      <c r="C1" s="63"/>
      <c r="D1" s="63"/>
      <c r="E1" s="63"/>
      <c r="F1" s="63"/>
      <c r="G1" s="75"/>
      <c r="H1" s="75"/>
      <c r="I1" s="75"/>
      <c r="J1" s="75"/>
      <c r="K1" s="75"/>
      <c r="L1" s="76"/>
      <c r="M1" s="76" t="s">
        <v>97</v>
      </c>
    </row>
    <row r="2" spans="1:13" x14ac:dyDescent="0.2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30" x14ac:dyDescent="0.4">
      <c r="A3" s="64" t="s">
        <v>98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3" x14ac:dyDescent="0.2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 ht="12.75" customHeight="1" x14ac:dyDescent="0.2">
      <c r="A5" s="78" t="s">
        <v>11</v>
      </c>
      <c r="B5" s="65" t="s">
        <v>5</v>
      </c>
      <c r="C5" s="65"/>
      <c r="D5" s="65"/>
      <c r="E5" s="65"/>
      <c r="F5" s="65"/>
      <c r="G5" s="65" t="s">
        <v>12</v>
      </c>
      <c r="H5" s="65"/>
      <c r="I5" s="65"/>
      <c r="J5" s="65"/>
      <c r="K5" s="65"/>
      <c r="L5" s="65"/>
      <c r="M5" s="65"/>
    </row>
    <row r="6" spans="1:13" ht="15.75" x14ac:dyDescent="0.2">
      <c r="A6" s="66" t="s">
        <v>13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75"/>
      <c r="M6" s="75"/>
    </row>
    <row r="7" spans="1:13" ht="20.25" customHeight="1" x14ac:dyDescent="0.2">
      <c r="A7" s="79">
        <v>200</v>
      </c>
      <c r="B7" s="67" t="s">
        <v>99</v>
      </c>
      <c r="C7" s="67"/>
      <c r="D7" s="67"/>
      <c r="E7" s="67"/>
      <c r="F7" s="67"/>
      <c r="G7" s="68" t="s">
        <v>100</v>
      </c>
      <c r="H7" s="68"/>
      <c r="I7" s="68"/>
      <c r="J7" s="68"/>
      <c r="K7" s="68"/>
      <c r="L7" s="68"/>
      <c r="M7" s="68"/>
    </row>
    <row r="8" spans="1:13" ht="20.25" customHeight="1" x14ac:dyDescent="0.2">
      <c r="A8" s="79">
        <v>200</v>
      </c>
      <c r="B8" s="67" t="s">
        <v>101</v>
      </c>
      <c r="C8" s="67"/>
      <c r="D8" s="67"/>
      <c r="E8" s="67"/>
      <c r="F8" s="67"/>
      <c r="G8" s="68" t="s">
        <v>102</v>
      </c>
      <c r="H8" s="68"/>
      <c r="I8" s="68"/>
      <c r="J8" s="68"/>
      <c r="K8" s="68"/>
      <c r="L8" s="68"/>
      <c r="M8" s="68"/>
    </row>
    <row r="9" spans="1:13" ht="31.5" customHeight="1" x14ac:dyDescent="0.2">
      <c r="A9" s="80" t="s">
        <v>103</v>
      </c>
      <c r="B9" s="67" t="s">
        <v>104</v>
      </c>
      <c r="C9" s="67"/>
      <c r="D9" s="67"/>
      <c r="E9" s="67"/>
      <c r="F9" s="67"/>
      <c r="G9" s="68" t="s">
        <v>105</v>
      </c>
      <c r="H9" s="68"/>
      <c r="I9" s="68"/>
      <c r="J9" s="68"/>
      <c r="K9" s="68"/>
      <c r="L9" s="68"/>
      <c r="M9" s="68"/>
    </row>
    <row r="10" spans="1:13" ht="15.75" customHeight="1" x14ac:dyDescent="0.2">
      <c r="A10" s="81"/>
      <c r="B10" s="82"/>
      <c r="C10" s="82"/>
      <c r="D10" s="82"/>
      <c r="E10" s="82"/>
      <c r="F10" s="82" t="s">
        <v>14</v>
      </c>
      <c r="G10" s="69" t="s">
        <v>106</v>
      </c>
      <c r="H10" s="69"/>
      <c r="I10" s="69"/>
      <c r="J10" s="69"/>
      <c r="K10" s="69"/>
      <c r="L10" s="69"/>
      <c r="M10" s="69"/>
    </row>
    <row r="11" spans="1:13" ht="15.75" x14ac:dyDescent="0.2">
      <c r="A11" s="66" t="s">
        <v>15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75"/>
      <c r="M11" s="75"/>
    </row>
    <row r="12" spans="1:13" ht="20.25" customHeight="1" x14ac:dyDescent="0.2">
      <c r="A12" s="80" t="s">
        <v>107</v>
      </c>
      <c r="B12" s="67" t="s">
        <v>108</v>
      </c>
      <c r="C12" s="67"/>
      <c r="D12" s="67"/>
      <c r="E12" s="67"/>
      <c r="F12" s="67"/>
      <c r="G12" s="68" t="s">
        <v>109</v>
      </c>
      <c r="H12" s="68"/>
      <c r="I12" s="68"/>
      <c r="J12" s="68"/>
      <c r="K12" s="68"/>
      <c r="L12" s="68"/>
      <c r="M12" s="68"/>
    </row>
    <row r="13" spans="1:13" ht="15.75" customHeight="1" x14ac:dyDescent="0.2">
      <c r="A13" s="81"/>
      <c r="B13" s="82"/>
      <c r="C13" s="82"/>
      <c r="D13" s="82"/>
      <c r="E13" s="82"/>
      <c r="F13" s="82" t="s">
        <v>16</v>
      </c>
      <c r="G13" s="69" t="s">
        <v>109</v>
      </c>
      <c r="H13" s="69"/>
      <c r="I13" s="69"/>
      <c r="J13" s="69"/>
      <c r="K13" s="69"/>
      <c r="L13" s="69"/>
      <c r="M13" s="69"/>
    </row>
    <row r="14" spans="1:13" ht="15.75" x14ac:dyDescent="0.2">
      <c r="A14" s="66" t="s">
        <v>17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75"/>
      <c r="M14" s="75"/>
    </row>
    <row r="15" spans="1:13" ht="57" customHeight="1" x14ac:dyDescent="0.2">
      <c r="A15" s="79">
        <v>200</v>
      </c>
      <c r="B15" s="67" t="s">
        <v>110</v>
      </c>
      <c r="C15" s="67"/>
      <c r="D15" s="67"/>
      <c r="E15" s="67"/>
      <c r="F15" s="67"/>
      <c r="G15" s="68" t="s">
        <v>111</v>
      </c>
      <c r="H15" s="68"/>
      <c r="I15" s="68"/>
      <c r="J15" s="68"/>
      <c r="K15" s="68"/>
      <c r="L15" s="68"/>
      <c r="M15" s="68"/>
    </row>
    <row r="16" spans="1:13" ht="20.25" customHeight="1" x14ac:dyDescent="0.2">
      <c r="A16" s="80" t="s">
        <v>112</v>
      </c>
      <c r="B16" s="67" t="s">
        <v>113</v>
      </c>
      <c r="C16" s="67"/>
      <c r="D16" s="67"/>
      <c r="E16" s="67"/>
      <c r="F16" s="67"/>
      <c r="G16" s="68" t="s">
        <v>114</v>
      </c>
      <c r="H16" s="68"/>
      <c r="I16" s="68"/>
      <c r="J16" s="68"/>
      <c r="K16" s="68"/>
      <c r="L16" s="68"/>
      <c r="M16" s="68"/>
    </row>
    <row r="17" spans="1:13" ht="20.25" customHeight="1" x14ac:dyDescent="0.2">
      <c r="A17" s="79">
        <v>150</v>
      </c>
      <c r="B17" s="67" t="s">
        <v>115</v>
      </c>
      <c r="C17" s="67"/>
      <c r="D17" s="67"/>
      <c r="E17" s="67"/>
      <c r="F17" s="67"/>
      <c r="G17" s="68" t="s">
        <v>116</v>
      </c>
      <c r="H17" s="68"/>
      <c r="I17" s="68"/>
      <c r="J17" s="68"/>
      <c r="K17" s="68"/>
      <c r="L17" s="68"/>
      <c r="M17" s="68"/>
    </row>
    <row r="18" spans="1:13" ht="20.25" customHeight="1" x14ac:dyDescent="0.2">
      <c r="A18" s="79">
        <v>200</v>
      </c>
      <c r="B18" s="67" t="s">
        <v>117</v>
      </c>
      <c r="C18" s="67"/>
      <c r="D18" s="67"/>
      <c r="E18" s="67"/>
      <c r="F18" s="67"/>
      <c r="G18" s="68" t="s">
        <v>118</v>
      </c>
      <c r="H18" s="68"/>
      <c r="I18" s="68"/>
      <c r="J18" s="68"/>
      <c r="K18" s="68"/>
      <c r="L18" s="68"/>
      <c r="M18" s="68"/>
    </row>
    <row r="19" spans="1:13" ht="20.25" customHeight="1" x14ac:dyDescent="0.2">
      <c r="A19" s="83">
        <v>50</v>
      </c>
      <c r="B19" s="67" t="s">
        <v>26</v>
      </c>
      <c r="C19" s="67"/>
      <c r="D19" s="67"/>
      <c r="E19" s="67"/>
      <c r="F19" s="67"/>
      <c r="G19" s="68" t="s">
        <v>119</v>
      </c>
      <c r="H19" s="68"/>
      <c r="I19" s="68"/>
      <c r="J19" s="68"/>
      <c r="K19" s="68"/>
      <c r="L19" s="68"/>
      <c r="M19" s="68"/>
    </row>
    <row r="20" spans="1:13" ht="15.75" customHeight="1" x14ac:dyDescent="0.2">
      <c r="A20" s="81"/>
      <c r="B20" s="82"/>
      <c r="C20" s="82"/>
      <c r="D20" s="82"/>
      <c r="E20" s="82"/>
      <c r="F20" s="82" t="s">
        <v>18</v>
      </c>
      <c r="G20" s="69" t="s">
        <v>120</v>
      </c>
      <c r="H20" s="69"/>
      <c r="I20" s="69"/>
      <c r="J20" s="69"/>
      <c r="K20" s="69"/>
      <c r="L20" s="69"/>
      <c r="M20" s="69"/>
    </row>
    <row r="21" spans="1:13" ht="15.75" customHeight="1" x14ac:dyDescent="0.2">
      <c r="A21" s="66" t="s">
        <v>9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75"/>
      <c r="M21" s="75"/>
    </row>
    <row r="22" spans="1:13" ht="20.25" customHeight="1" x14ac:dyDescent="0.2">
      <c r="A22" s="83">
        <v>75</v>
      </c>
      <c r="B22" s="67" t="s">
        <v>121</v>
      </c>
      <c r="C22" s="67"/>
      <c r="D22" s="67"/>
      <c r="E22" s="67"/>
      <c r="F22" s="67"/>
      <c r="G22" s="68" t="s">
        <v>122</v>
      </c>
      <c r="H22" s="68"/>
      <c r="I22" s="68"/>
      <c r="J22" s="68"/>
      <c r="K22" s="68"/>
      <c r="L22" s="68"/>
      <c r="M22" s="68"/>
    </row>
    <row r="23" spans="1:13" ht="20.25" customHeight="1" x14ac:dyDescent="0.2">
      <c r="A23" s="79">
        <v>200</v>
      </c>
      <c r="B23" s="67" t="s">
        <v>61</v>
      </c>
      <c r="C23" s="67"/>
      <c r="D23" s="67"/>
      <c r="E23" s="67"/>
      <c r="F23" s="67"/>
      <c r="G23" s="68" t="s">
        <v>62</v>
      </c>
      <c r="H23" s="68"/>
      <c r="I23" s="68"/>
      <c r="J23" s="68"/>
      <c r="K23" s="68"/>
      <c r="L23" s="68"/>
      <c r="M23" s="68"/>
    </row>
    <row r="24" spans="1:13" ht="15.75" customHeight="1" x14ac:dyDescent="0.2">
      <c r="A24" s="81"/>
      <c r="B24" s="82"/>
      <c r="C24" s="82"/>
      <c r="D24" s="82"/>
      <c r="E24" s="82"/>
      <c r="F24" s="82" t="s">
        <v>19</v>
      </c>
      <c r="G24" s="69" t="s">
        <v>123</v>
      </c>
      <c r="H24" s="69"/>
      <c r="I24" s="69"/>
      <c r="J24" s="69"/>
      <c r="K24" s="69"/>
      <c r="L24" s="69"/>
      <c r="M24" s="69"/>
    </row>
    <row r="25" spans="1:13" ht="15.75" customHeight="1" x14ac:dyDescent="0.2">
      <c r="A25" s="66" t="s">
        <v>20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75"/>
      <c r="M25" s="75"/>
    </row>
    <row r="26" spans="1:13" ht="20.25" customHeight="1" x14ac:dyDescent="0.2">
      <c r="A26" s="79">
        <v>180</v>
      </c>
      <c r="B26" s="67" t="s">
        <v>124</v>
      </c>
      <c r="C26" s="67"/>
      <c r="D26" s="67"/>
      <c r="E26" s="67"/>
      <c r="F26" s="67"/>
      <c r="G26" s="68" t="s">
        <v>125</v>
      </c>
      <c r="H26" s="68"/>
      <c r="I26" s="68"/>
      <c r="J26" s="68"/>
      <c r="K26" s="68"/>
      <c r="L26" s="68"/>
      <c r="M26" s="68"/>
    </row>
    <row r="27" spans="1:13" ht="20.25" customHeight="1" x14ac:dyDescent="0.2">
      <c r="A27" s="79">
        <v>30</v>
      </c>
      <c r="B27" s="67" t="s">
        <v>126</v>
      </c>
      <c r="C27" s="67"/>
      <c r="D27" s="67"/>
      <c r="E27" s="67"/>
      <c r="F27" s="67"/>
      <c r="G27" s="68" t="s">
        <v>127</v>
      </c>
      <c r="H27" s="68"/>
      <c r="I27" s="68"/>
      <c r="J27" s="68"/>
      <c r="K27" s="68"/>
      <c r="L27" s="68"/>
      <c r="M27" s="68"/>
    </row>
    <row r="28" spans="1:13" ht="20.25" customHeight="1" x14ac:dyDescent="0.2">
      <c r="A28" s="79">
        <v>200</v>
      </c>
      <c r="B28" s="67" t="s">
        <v>27</v>
      </c>
      <c r="C28" s="67"/>
      <c r="D28" s="67"/>
      <c r="E28" s="67"/>
      <c r="F28" s="67"/>
      <c r="G28" s="68" t="s">
        <v>128</v>
      </c>
      <c r="H28" s="68"/>
      <c r="I28" s="68"/>
      <c r="J28" s="68"/>
      <c r="K28" s="68"/>
      <c r="L28" s="68"/>
      <c r="M28" s="68"/>
    </row>
    <row r="29" spans="1:13" ht="20.25" customHeight="1" x14ac:dyDescent="0.2">
      <c r="A29" s="83">
        <v>25</v>
      </c>
      <c r="B29" s="67" t="s">
        <v>129</v>
      </c>
      <c r="C29" s="67"/>
      <c r="D29" s="67"/>
      <c r="E29" s="67"/>
      <c r="F29" s="67"/>
      <c r="G29" s="68" t="s">
        <v>130</v>
      </c>
      <c r="H29" s="68"/>
      <c r="I29" s="68"/>
      <c r="J29" s="68"/>
      <c r="K29" s="68"/>
      <c r="L29" s="68"/>
      <c r="M29" s="68"/>
    </row>
    <row r="30" spans="1:13" ht="29.25" customHeight="1" x14ac:dyDescent="0.2">
      <c r="A30" s="79">
        <v>60</v>
      </c>
      <c r="B30" s="67" t="s">
        <v>131</v>
      </c>
      <c r="C30" s="67"/>
      <c r="D30" s="67"/>
      <c r="E30" s="67"/>
      <c r="F30" s="67"/>
      <c r="G30" s="68" t="s">
        <v>132</v>
      </c>
      <c r="H30" s="68"/>
      <c r="I30" s="68"/>
      <c r="J30" s="68"/>
      <c r="K30" s="68"/>
      <c r="L30" s="68"/>
      <c r="M30" s="68"/>
    </row>
    <row r="31" spans="1:13" ht="25.5" customHeight="1" x14ac:dyDescent="0.2">
      <c r="A31" s="81"/>
      <c r="B31" s="82"/>
      <c r="C31" s="82"/>
      <c r="D31" s="82"/>
      <c r="E31" s="82"/>
      <c r="F31" s="82" t="s">
        <v>21</v>
      </c>
      <c r="G31" s="69" t="s">
        <v>133</v>
      </c>
      <c r="H31" s="69"/>
      <c r="I31" s="69"/>
      <c r="J31" s="69"/>
      <c r="K31" s="69"/>
      <c r="L31" s="69"/>
      <c r="M31" s="69"/>
    </row>
    <row r="32" spans="1:13" ht="29.25" customHeight="1" x14ac:dyDescent="0.2">
      <c r="A32" s="81"/>
      <c r="B32" s="82"/>
      <c r="C32" s="82"/>
      <c r="D32" s="82"/>
      <c r="E32" s="82"/>
      <c r="F32" s="82" t="s">
        <v>22</v>
      </c>
      <c r="G32" s="69" t="s">
        <v>25</v>
      </c>
      <c r="H32" s="69"/>
      <c r="I32" s="69"/>
      <c r="J32" s="69"/>
      <c r="K32" s="69"/>
      <c r="L32" s="69"/>
      <c r="M32" s="69"/>
    </row>
    <row r="33" spans="1:13" ht="15.75" customHeight="1" x14ac:dyDescent="0.2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</row>
    <row r="34" spans="1:13" ht="22.5" x14ac:dyDescent="0.2">
      <c r="A34" s="70" t="s">
        <v>23</v>
      </c>
      <c r="B34" s="70"/>
      <c r="C34" s="85"/>
      <c r="D34" s="75"/>
      <c r="E34" s="84" t="s">
        <v>24</v>
      </c>
      <c r="F34" s="85"/>
      <c r="G34" s="85"/>
      <c r="H34" s="75"/>
      <c r="I34" s="75"/>
      <c r="J34" s="85"/>
      <c r="K34" s="75"/>
      <c r="L34" s="75"/>
      <c r="M34" s="75"/>
    </row>
  </sheetData>
  <mergeCells count="48">
    <mergeCell ref="G32:M32"/>
    <mergeCell ref="A34:B34"/>
    <mergeCell ref="B27:F27"/>
    <mergeCell ref="G27:M27"/>
    <mergeCell ref="B28:F28"/>
    <mergeCell ref="G28:M28"/>
    <mergeCell ref="B29:F29"/>
    <mergeCell ref="G29:M29"/>
    <mergeCell ref="B30:F30"/>
    <mergeCell ref="G30:M30"/>
    <mergeCell ref="G31:M31"/>
    <mergeCell ref="A21:K21"/>
    <mergeCell ref="B22:F22"/>
    <mergeCell ref="G22:M22"/>
    <mergeCell ref="B23:F23"/>
    <mergeCell ref="G23:M23"/>
    <mergeCell ref="G24:M24"/>
    <mergeCell ref="A25:K25"/>
    <mergeCell ref="B26:F26"/>
    <mergeCell ref="G26:M26"/>
    <mergeCell ref="B16:F16"/>
    <mergeCell ref="G16:M16"/>
    <mergeCell ref="B17:F17"/>
    <mergeCell ref="G17:M17"/>
    <mergeCell ref="B18:F18"/>
    <mergeCell ref="G18:M18"/>
    <mergeCell ref="B19:F19"/>
    <mergeCell ref="G19:M19"/>
    <mergeCell ref="G20:M20"/>
    <mergeCell ref="B9:F9"/>
    <mergeCell ref="G9:M9"/>
    <mergeCell ref="G10:M10"/>
    <mergeCell ref="A11:K11"/>
    <mergeCell ref="B12:F12"/>
    <mergeCell ref="G12:M12"/>
    <mergeCell ref="G13:M13"/>
    <mergeCell ref="A14:K14"/>
    <mergeCell ref="B15:F15"/>
    <mergeCell ref="G15:M15"/>
    <mergeCell ref="A1:F1"/>
    <mergeCell ref="A3:M3"/>
    <mergeCell ref="B5:F5"/>
    <mergeCell ref="G5:M5"/>
    <mergeCell ref="A6:K6"/>
    <mergeCell ref="B7:F7"/>
    <mergeCell ref="G7:M7"/>
    <mergeCell ref="B8:F8"/>
    <mergeCell ref="G8:M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Школа</vt:lpstr>
      <vt:lpstr>Детский сад</vt:lpstr>
    </vt:vector>
  </TitlesOfParts>
  <Company>Гимназия №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Щербакова Ирина Сергеевна</dc:creator>
  <cp:lastModifiedBy>Щербакова Ирина Сергеевна</cp:lastModifiedBy>
  <dcterms:created xsi:type="dcterms:W3CDTF">2023-05-22T00:49:13Z</dcterms:created>
  <dcterms:modified xsi:type="dcterms:W3CDTF">2023-10-18T04:10:02Z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945f0c81-bd09-42b5-b58b-26f52ced9c1e</vt:lpwstr>
  </property>
</Properties>
</file>